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2600" activeTab="0"/>
  </bookViews>
  <sheets>
    <sheet name="1955" sheetId="1" r:id="rId1"/>
  </sheets>
  <definedNames>
    <definedName name="_xlnm.Print_Area" localSheetId="0">'1955'!$T$1:$BC$183</definedName>
    <definedName name="Sheet" localSheetId="0">#REF!</definedName>
  </definedNames>
  <calcPr fullCalcOnLoad="1"/>
</workbook>
</file>

<file path=xl/sharedStrings.xml><?xml version="1.0" encoding="utf-8"?>
<sst xmlns="http://schemas.openxmlformats.org/spreadsheetml/2006/main" count="2761" uniqueCount="940">
  <si>
    <t>UUID</t>
  </si>
  <si>
    <t>Alpha Name</t>
  </si>
  <si>
    <t>Team</t>
  </si>
  <si>
    <t>P</t>
  </si>
  <si>
    <t>Name</t>
  </si>
  <si>
    <t>AB</t>
  </si>
  <si>
    <t>G</t>
  </si>
  <si>
    <t>GS</t>
  </si>
  <si>
    <t>RL</t>
  </si>
  <si>
    <t>Oceanic Conferece</t>
  </si>
  <si>
    <t>Div</t>
  </si>
  <si>
    <t>LY</t>
  </si>
  <si>
    <t>Age</t>
  </si>
  <si>
    <t>Limit</t>
  </si>
  <si>
    <t>PA</t>
  </si>
  <si>
    <t>OPS</t>
  </si>
  <si>
    <t>ERA</t>
  </si>
  <si>
    <t>AVG</t>
  </si>
  <si>
    <t>OBP</t>
  </si>
  <si>
    <t>SLG</t>
  </si>
  <si>
    <t>Albany</t>
  </si>
  <si>
    <t>Beverly</t>
  </si>
  <si>
    <t>Broolyn</t>
  </si>
  <si>
    <t>Coachella</t>
  </si>
  <si>
    <t>Bridges,Rocky</t>
  </si>
  <si>
    <t>AV</t>
  </si>
  <si>
    <t>3b</t>
  </si>
  <si>
    <t>Rocky Bridges</t>
  </si>
  <si>
    <t>lf</t>
  </si>
  <si>
    <t>Sandy Amoros</t>
  </si>
  <si>
    <t>cf</t>
  </si>
  <si>
    <t>Gus Bell</t>
  </si>
  <si>
    <t>c</t>
  </si>
  <si>
    <t>Toby Atwell</t>
  </si>
  <si>
    <t>Burgess,Smoky</t>
  </si>
  <si>
    <t>Smoky Burgess</t>
  </si>
  <si>
    <t>2b</t>
  </si>
  <si>
    <t>Gene Baker</t>
  </si>
  <si>
    <t>Andy Carey</t>
  </si>
  <si>
    <t>Chuck Diering</t>
  </si>
  <si>
    <t>Cerv,Bob</t>
  </si>
  <si>
    <t>rf</t>
  </si>
  <si>
    <t>Bob Cerv</t>
  </si>
  <si>
    <t>Roy Campanella</t>
  </si>
  <si>
    <t>ss</t>
  </si>
  <si>
    <t>Joe DeMaestri</t>
  </si>
  <si>
    <t>Don Hoak</t>
  </si>
  <si>
    <t>Coleman,Jerry</t>
  </si>
  <si>
    <t>Jerry Coleman</t>
  </si>
  <si>
    <t>1b</t>
  </si>
  <si>
    <t>Joe Collins</t>
  </si>
  <si>
    <t>Tom Gastall</t>
  </si>
  <si>
    <t>Al Kaline</t>
  </si>
  <si>
    <t>Crandall,Del</t>
  </si>
  <si>
    <t>Del Crandall</t>
  </si>
  <si>
    <t>Clint Courtney</t>
  </si>
  <si>
    <t>Bob Hale</t>
  </si>
  <si>
    <t>Frank Kellert</t>
  </si>
  <si>
    <t>Fox,Nellie</t>
  </si>
  <si>
    <t>Nellie Fox</t>
  </si>
  <si>
    <t>Billy Goodman</t>
  </si>
  <si>
    <t>Frank House</t>
  </si>
  <si>
    <t>Sam Mele</t>
  </si>
  <si>
    <t>Hatton,Grady</t>
  </si>
  <si>
    <t>Grady Hatton</t>
  </si>
  <si>
    <t>Alex Grammas</t>
  </si>
  <si>
    <t>Billy Hunter</t>
  </si>
  <si>
    <t>Carlos Paula</t>
  </si>
  <si>
    <t>Lynch,Jerry</t>
  </si>
  <si>
    <t>Jerry Lynch</t>
  </si>
  <si>
    <t>Bobby Hofman</t>
  </si>
  <si>
    <t>Ron Jackson</t>
  </si>
  <si>
    <t>Rudy Regalado</t>
  </si>
  <si>
    <t>Mantle,Mickey</t>
  </si>
  <si>
    <t>Mickey Mantle</t>
  </si>
  <si>
    <t>Willie Mays</t>
  </si>
  <si>
    <t>Bob Kennedy</t>
  </si>
  <si>
    <t>Bobby Richardson</t>
  </si>
  <si>
    <t>McMillan,Roy</t>
  </si>
  <si>
    <t>Roy McMillan</t>
  </si>
  <si>
    <t>Bob Nieman</t>
  </si>
  <si>
    <t>Jim Lemon</t>
  </si>
  <si>
    <t>Tony Roig</t>
  </si>
  <si>
    <t>Rhodes,Dusty</t>
  </si>
  <si>
    <t>Dusty Rhodes</t>
  </si>
  <si>
    <t>Irv Noren</t>
  </si>
  <si>
    <t>ph</t>
  </si>
  <si>
    <t>Charlie Maxwell</t>
  </si>
  <si>
    <t>Roy Smalley</t>
  </si>
  <si>
    <t>Skowron,Bill</t>
  </si>
  <si>
    <t>Bill Skowron</t>
  </si>
  <si>
    <t>Danny O'Connell</t>
  </si>
  <si>
    <t>Johnny O'Brien</t>
  </si>
  <si>
    <t>Jerry Snyder</t>
  </si>
  <si>
    <t>Smith,Al</t>
  </si>
  <si>
    <t>Al Smith</t>
  </si>
  <si>
    <t>Pee Wee Reese</t>
  </si>
  <si>
    <t>Jim Rivera</t>
  </si>
  <si>
    <t>Chuck Tanner</t>
  </si>
  <si>
    <t>Snider,Duke</t>
  </si>
  <si>
    <t>Duke Snider</t>
  </si>
  <si>
    <t>Enos Slaughter</t>
  </si>
  <si>
    <t>Jackie Robinson</t>
  </si>
  <si>
    <t>Ted Abernathy</t>
  </si>
  <si>
    <t>Valo,Elmer</t>
  </si>
  <si>
    <t>Elmer Valo</t>
  </si>
  <si>
    <t>George Strickland</t>
  </si>
  <si>
    <t>Charlie Silvera</t>
  </si>
  <si>
    <t>Luis Arroyo*</t>
  </si>
  <si>
    <t>Williams,Ted</t>
  </si>
  <si>
    <t>Ted Williams</t>
  </si>
  <si>
    <t>Bobby Thomson</t>
  </si>
  <si>
    <t>Bobby Young</t>
  </si>
  <si>
    <t>Jim Bunning</t>
  </si>
  <si>
    <t>Yost,Eddie</t>
  </si>
  <si>
    <t>Eddie Yost</t>
  </si>
  <si>
    <t>Al Aber*</t>
  </si>
  <si>
    <t>Norm Zauchin</t>
  </si>
  <si>
    <t>Whitey Ford*</t>
  </si>
  <si>
    <t>Conley,Gene</t>
  </si>
  <si>
    <t>Gene Conley</t>
  </si>
  <si>
    <t>Harry Byrd</t>
  </si>
  <si>
    <t>Frank Baumann</t>
  </si>
  <si>
    <t>Warren Hacker</t>
  </si>
  <si>
    <t>Erskine,Carl</t>
  </si>
  <si>
    <t>Carl Erskine</t>
  </si>
  <si>
    <t>Tommy Byrne*</t>
  </si>
  <si>
    <t>Rip Coleman*</t>
  </si>
  <si>
    <t>Ray Herbert</t>
  </si>
  <si>
    <t>Face,Roy</t>
  </si>
  <si>
    <t>Roy Face</t>
  </si>
  <si>
    <t>Jackie Collum*</t>
  </si>
  <si>
    <t>Paul Foytack</t>
  </si>
  <si>
    <t>Dixie Howell</t>
  </si>
  <si>
    <t>Hoeft,Billy</t>
  </si>
  <si>
    <t>Billy Hoeft*</t>
  </si>
  <si>
    <t>Bob Feller</t>
  </si>
  <si>
    <t>Sandy Koufax*</t>
  </si>
  <si>
    <t>Herb Moford</t>
  </si>
  <si>
    <t>Jackson,Larry</t>
  </si>
  <si>
    <t>Larry Jackson</t>
  </si>
  <si>
    <t>Jim Hughes</t>
  </si>
  <si>
    <t>Dick Littlefield*</t>
  </si>
  <si>
    <t>Tom Morgan</t>
  </si>
  <si>
    <t>Kiely,Leo</t>
  </si>
  <si>
    <t>Leo Kiely</t>
  </si>
  <si>
    <t>Don Larsen</t>
  </si>
  <si>
    <t>Morrie Martin</t>
  </si>
  <si>
    <t>Warren Spahn*</t>
  </si>
  <si>
    <t>Labine,Clem</t>
  </si>
  <si>
    <t>Clem Labine</t>
  </si>
  <si>
    <t>Bob Miller</t>
  </si>
  <si>
    <t>Ed Roebuck</t>
  </si>
  <si>
    <t>Bob Boyd</t>
  </si>
  <si>
    <t>NC</t>
  </si>
  <si>
    <t>Mossi,Don</t>
  </si>
  <si>
    <t>Don Mossi*</t>
  </si>
  <si>
    <t>Ramon Monzant</t>
  </si>
  <si>
    <t>Tom Sturdivant</t>
  </si>
  <si>
    <t>Joe Cunningham</t>
  </si>
  <si>
    <t>Rush,Bob</t>
  </si>
  <si>
    <t>Bob Rush</t>
  </si>
  <si>
    <t>Willard Nixon</t>
  </si>
  <si>
    <t>Frank Bolling</t>
  </si>
  <si>
    <t>Darrell Johnson</t>
  </si>
  <si>
    <t>Schmitz,Johnny</t>
  </si>
  <si>
    <t>Johnny Schmitz*</t>
  </si>
  <si>
    <t>Joe Nuxhall*</t>
  </si>
  <si>
    <t>Woodie Held</t>
  </si>
  <si>
    <t>Curt Roberts</t>
  </si>
  <si>
    <t>Surkont,Max</t>
  </si>
  <si>
    <t>Max Surkont</t>
  </si>
  <si>
    <t>Bob Porterfield</t>
  </si>
  <si>
    <t>Nippy Jones</t>
  </si>
  <si>
    <t>George Wilson</t>
  </si>
  <si>
    <t>Turley,Bob</t>
  </si>
  <si>
    <t>Bob Turley</t>
  </si>
  <si>
    <t>Willard Schmidt</t>
  </si>
  <si>
    <t>Rocky Nelson</t>
  </si>
  <si>
    <t>Al Worthington</t>
  </si>
  <si>
    <t>Gernert,Dick</t>
  </si>
  <si>
    <t>Dick Gernert</t>
  </si>
  <si>
    <t>Gerry Staley</t>
  </si>
  <si>
    <t>Elvin Tappe</t>
  </si>
  <si>
    <t>Pendleton,Jim</t>
  </si>
  <si>
    <t>Jim Pendleton</t>
  </si>
  <si>
    <t>Milt Bolling</t>
  </si>
  <si>
    <t>Larry Jansen</t>
  </si>
  <si>
    <t>Brosnan,Jim</t>
  </si>
  <si>
    <t>Jim Brosnan</t>
  </si>
  <si>
    <t>Lee Walls</t>
  </si>
  <si>
    <t>Mizell,Vinegar Bend</t>
  </si>
  <si>
    <t>Wilmer Mizell*</t>
  </si>
  <si>
    <t>Bell,Gus</t>
  </si>
  <si>
    <t>BB</t>
  </si>
  <si>
    <t>Carey,Andy</t>
  </si>
  <si>
    <t>DeMaestri,Joe</t>
  </si>
  <si>
    <t>Gastall,Tom</t>
  </si>
  <si>
    <t>Hale,Bob</t>
  </si>
  <si>
    <t>House,Frank</t>
  </si>
  <si>
    <t>Hunter,Billy</t>
  </si>
  <si>
    <t>Jackson,Ron</t>
  </si>
  <si>
    <t>Kennedy,Bob</t>
  </si>
  <si>
    <t>Lemon,Jim</t>
  </si>
  <si>
    <t>Pat Barry</t>
  </si>
  <si>
    <t>Tiger Stadium</t>
  </si>
  <si>
    <t>Mike Dickinson</t>
  </si>
  <si>
    <t>Jim Pertierra</t>
  </si>
  <si>
    <t>Ebbets Field</t>
  </si>
  <si>
    <t>Mike Landin</t>
  </si>
  <si>
    <t>County Stadium</t>
  </si>
  <si>
    <t>Maxwell,Charlie</t>
  </si>
  <si>
    <t>O'Brien,Johnny</t>
  </si>
  <si>
    <t>Rivera,Jim</t>
  </si>
  <si>
    <t>Duluth</t>
  </si>
  <si>
    <t>Moosen</t>
  </si>
  <si>
    <t>Walla Walla</t>
  </si>
  <si>
    <t>Robinson,Jackie</t>
  </si>
  <si>
    <t>Dick Cole</t>
  </si>
  <si>
    <t>Jim Brideweser</t>
  </si>
  <si>
    <t>Ernie Banks</t>
  </si>
  <si>
    <t>Silvera,Charlie</t>
  </si>
  <si>
    <t>Walt Dropo</t>
  </si>
  <si>
    <t>Jack Dittmer</t>
  </si>
  <si>
    <t>Clete Boyer</t>
  </si>
  <si>
    <t>Young,Bobby</t>
  </si>
  <si>
    <t>Ed Fitz Gerald</t>
  </si>
  <si>
    <t>Del Ennis</t>
  </si>
  <si>
    <t>Jim Busby</t>
  </si>
  <si>
    <t>Zauchin,Norm</t>
  </si>
  <si>
    <t>Jim Greengrass</t>
  </si>
  <si>
    <t>Johnny Groth</t>
  </si>
  <si>
    <t>Gene Freese</t>
  </si>
  <si>
    <t>Baumann,Frank</t>
  </si>
  <si>
    <t>George Kell</t>
  </si>
  <si>
    <t>Granny Hamner</t>
  </si>
  <si>
    <t>Billy Gardner</t>
  </si>
  <si>
    <t>Coleman,Rip</t>
  </si>
  <si>
    <t>Jack Littrell</t>
  </si>
  <si>
    <t>Jim Hegan</t>
  </si>
  <si>
    <t>Solly Hemus</t>
  </si>
  <si>
    <t>Foytack,Paul</t>
  </si>
  <si>
    <t>Dale Long</t>
  </si>
  <si>
    <t>Willie Jones</t>
  </si>
  <si>
    <t>Elston Howard</t>
  </si>
  <si>
    <t>Koufax,Sandy</t>
  </si>
  <si>
    <t>Billy Martin</t>
  </si>
  <si>
    <t>Hobie Landrith</t>
  </si>
  <si>
    <t>Monte Irvin</t>
  </si>
  <si>
    <t>Littlefield,Dick</t>
  </si>
  <si>
    <t>Dave Pope</t>
  </si>
  <si>
    <t>Wally Moon</t>
  </si>
  <si>
    <t>Jack Phillips</t>
  </si>
  <si>
    <t>Martin,Morrie</t>
  </si>
  <si>
    <t>Wally Post</t>
  </si>
  <si>
    <t>Don Mueller</t>
  </si>
  <si>
    <t>Jim Pyburn</t>
  </si>
  <si>
    <t>Roebuck,Ed</t>
  </si>
  <si>
    <t>Hal W. Smith</t>
  </si>
  <si>
    <t>Eddie O'Brien</t>
  </si>
  <si>
    <t>Roy Sievers</t>
  </si>
  <si>
    <t>Sturdivant,Tom</t>
  </si>
  <si>
    <t>Mickey Vernon</t>
  </si>
  <si>
    <t>Hardy Peterson</t>
  </si>
  <si>
    <t>Bob Speake</t>
  </si>
  <si>
    <t>Bolling,Frank</t>
  </si>
  <si>
    <t>Rube Walker</t>
  </si>
  <si>
    <t>Eddie Robinson</t>
  </si>
  <si>
    <t>Bill Taylor</t>
  </si>
  <si>
    <t>Held,Woodie</t>
  </si>
  <si>
    <t>Joe Black</t>
  </si>
  <si>
    <t>Harry Simpson</t>
  </si>
  <si>
    <t>Faye Throneberry</t>
  </si>
  <si>
    <t>Jones,Nippy</t>
  </si>
  <si>
    <t>Art Ceccarelli*</t>
  </si>
  <si>
    <t>Preston Ward</t>
  </si>
  <si>
    <t>Vic Wertz</t>
  </si>
  <si>
    <t>Nelson,Rocky</t>
  </si>
  <si>
    <t>Johnny Gray</t>
  </si>
  <si>
    <t>Pete Whisenant</t>
  </si>
  <si>
    <t>Wes Westrum</t>
  </si>
  <si>
    <t>Tappe,El</t>
  </si>
  <si>
    <t>Jim Hearn</t>
  </si>
  <si>
    <t>Don Zimmer</t>
  </si>
  <si>
    <t>Mike Garcia</t>
  </si>
  <si>
    <t>Jansen,Larry</t>
  </si>
  <si>
    <t>Jim Konstanty</t>
  </si>
  <si>
    <t>Hal Brown</t>
  </si>
  <si>
    <t>Don Gross*</t>
  </si>
  <si>
    <t>Amoros,Sandy</t>
  </si>
  <si>
    <t>BV</t>
  </si>
  <si>
    <t>Camilo Pascual</t>
  </si>
  <si>
    <t>Roger Craig</t>
  </si>
  <si>
    <t>Don Johnson</t>
  </si>
  <si>
    <t>Baker,Gene</t>
  </si>
  <si>
    <t>Howie Pollet*</t>
  </si>
  <si>
    <t>Lou Kretlow</t>
  </si>
  <si>
    <t>Don Liddle*</t>
  </si>
  <si>
    <t>Campanella,Roy</t>
  </si>
  <si>
    <t>Steve Bilko</t>
  </si>
  <si>
    <t>Billy Loes</t>
  </si>
  <si>
    <t>Rudy Minarcin</t>
  </si>
  <si>
    <t>Collins,Joe</t>
  </si>
  <si>
    <t>Joe Durham</t>
  </si>
  <si>
    <t>Paul Minner*</t>
  </si>
  <si>
    <t>Laurin Pepper</t>
  </si>
  <si>
    <t>Courtney,Clint</t>
  </si>
  <si>
    <t>Bob Usher</t>
  </si>
  <si>
    <t>Arnie Portocarrero</t>
  </si>
  <si>
    <t>Johnny Podres*</t>
  </si>
  <si>
    <t>Goodman,Billy</t>
  </si>
  <si>
    <t>Dick Williams</t>
  </si>
  <si>
    <t>Pedro Ramos</t>
  </si>
  <si>
    <t>Bob Purkey</t>
  </si>
  <si>
    <t>Grammas,Alex</t>
  </si>
  <si>
    <t>Hank Aguirre*</t>
  </si>
  <si>
    <t>Robin Roberts</t>
  </si>
  <si>
    <t>Jose Santiago</t>
  </si>
  <si>
    <t>Hofman,Bobby</t>
  </si>
  <si>
    <t>Russ Kemmerer</t>
  </si>
  <si>
    <t>Lou Sleater*</t>
  </si>
  <si>
    <t>Bob Wiesler*</t>
  </si>
  <si>
    <t>Mays,Willie</t>
  </si>
  <si>
    <t>Lindy McDaniel</t>
  </si>
  <si>
    <t>Virgil Trucks</t>
  </si>
  <si>
    <t>Hoyt Wilhelm</t>
  </si>
  <si>
    <t>Nieman,Bob</t>
  </si>
  <si>
    <t>Cal McLish</t>
  </si>
  <si>
    <t>George Zuverink</t>
  </si>
  <si>
    <t>Brooks Robinson</t>
  </si>
  <si>
    <t>Noren,Irv</t>
  </si>
  <si>
    <t>Stu Miller</t>
  </si>
  <si>
    <t>Ted Beard</t>
  </si>
  <si>
    <t>Carl Sawatski</t>
  </si>
  <si>
    <t>O'Connell,Danny</t>
  </si>
  <si>
    <t>Billy Consolo</t>
  </si>
  <si>
    <t>Bob Skinner</t>
  </si>
  <si>
    <t>Reese,Pee Wee</t>
  </si>
  <si>
    <t>Ted Kazanski</t>
  </si>
  <si>
    <t>Moe Burtschy</t>
  </si>
  <si>
    <t>Slaughter,Enos</t>
  </si>
  <si>
    <t>Bud Byerly</t>
  </si>
  <si>
    <t>Tex Clevenger</t>
  </si>
  <si>
    <t>Strickland,George</t>
  </si>
  <si>
    <t>Elmer Singleton</t>
  </si>
  <si>
    <t>Bob Keegan</t>
  </si>
  <si>
    <t>Thomson,Bobby</t>
  </si>
  <si>
    <t>Bunky Stewart*</t>
  </si>
  <si>
    <t>Aber,Al</t>
  </si>
  <si>
    <t>Byrd,Harry</t>
  </si>
  <si>
    <t>Byrne,Tommy</t>
  </si>
  <si>
    <t>Collum,Jackie</t>
  </si>
  <si>
    <t>Feller,Bob</t>
  </si>
  <si>
    <t>Hughes,Jim</t>
  </si>
  <si>
    <t>Larsen,Don</t>
  </si>
  <si>
    <t>Miller,Bob</t>
  </si>
  <si>
    <t>Monzant,Ramon</t>
  </si>
  <si>
    <t>Kevin Tyle</t>
  </si>
  <si>
    <t>Memorial Stadium</t>
  </si>
  <si>
    <t>Bill Graham</t>
  </si>
  <si>
    <t>Bryan Sakolsky</t>
  </si>
  <si>
    <t>Comiskey Park</t>
  </si>
  <si>
    <t>Nixon,Willard</t>
  </si>
  <si>
    <t>Nuxhall,Joe</t>
  </si>
  <si>
    <t>Atmospheric Conferece</t>
  </si>
  <si>
    <t>Porterfield,Bob</t>
  </si>
  <si>
    <t>Schmidt,Willard</t>
  </si>
  <si>
    <t>Arkansas</t>
  </si>
  <si>
    <t>Bloomington</t>
  </si>
  <si>
    <t>Cheticamp</t>
  </si>
  <si>
    <t>Jupiter</t>
  </si>
  <si>
    <t>Staley,Gerry</t>
  </si>
  <si>
    <t>Frank Baumholtz</t>
  </si>
  <si>
    <t>Ed Bailey</t>
  </si>
  <si>
    <t>Richie Ashburn</t>
  </si>
  <si>
    <t>Hank Aaron</t>
  </si>
  <si>
    <t>Bolling,Milt</t>
  </si>
  <si>
    <t>Larry Doby</t>
  </si>
  <si>
    <t>Ray Boone</t>
  </si>
  <si>
    <t>Bobby Avila</t>
  </si>
  <si>
    <t>Ken Boyer</t>
  </si>
  <si>
    <t>Walls,Lee</t>
  </si>
  <si>
    <t>Randy Jackson</t>
  </si>
  <si>
    <t>Billy Bruton</t>
  </si>
  <si>
    <t>Yogi Berra</t>
  </si>
  <si>
    <t>Hoot Evers</t>
  </si>
  <si>
    <t>Cole,Dick</t>
  </si>
  <si>
    <t>DT</t>
  </si>
  <si>
    <t>Ted Kluszewski</t>
  </si>
  <si>
    <t>Chico Carrasquel</t>
  </si>
  <si>
    <t>Marv Blaylock</t>
  </si>
  <si>
    <t>Joe Frazier</t>
  </si>
  <si>
    <t>Dropo,Walt</t>
  </si>
  <si>
    <t>Ted Lepcio</t>
  </si>
  <si>
    <t>George Crowe</t>
  </si>
  <si>
    <t>Jim Bolger</t>
  </si>
  <si>
    <t>Gail Harris</t>
  </si>
  <si>
    <t>Fitz Gerald,Ed</t>
  </si>
  <si>
    <t>Johnny Logan</t>
  </si>
  <si>
    <t>Bobby Del Greco</t>
  </si>
  <si>
    <t>Al Dark</t>
  </si>
  <si>
    <t>Fred Hatfield</t>
  </si>
  <si>
    <t>Greengrass,Jim</t>
  </si>
  <si>
    <t>Stan Lopata</t>
  </si>
  <si>
    <t>Jim Gilliam</t>
  </si>
  <si>
    <t>Eddie Miksis</t>
  </si>
  <si>
    <t>Steve Korcheck</t>
  </si>
  <si>
    <t>Kell,George</t>
  </si>
  <si>
    <t>Stan Musial</t>
  </si>
  <si>
    <t>Chuck Harmon</t>
  </si>
  <si>
    <t>Willie Miranda</t>
  </si>
  <si>
    <t>Harvey Kuenn</t>
  </si>
  <si>
    <t>Littrell,Jack</t>
  </si>
  <si>
    <t>Dave Philley</t>
  </si>
  <si>
    <t>Hector Lopez</t>
  </si>
  <si>
    <t>Karl Olson</t>
  </si>
  <si>
    <t>Minnie Minoso</t>
  </si>
  <si>
    <t>Long,Dale</t>
  </si>
  <si>
    <t>Johnny Temple</t>
  </si>
  <si>
    <t>Eddie Mathews</t>
  </si>
  <si>
    <t>Jimmy Piersall</t>
  </si>
  <si>
    <t>Hal Naragon</t>
  </si>
  <si>
    <t>Martin,Billy</t>
  </si>
  <si>
    <t>Frank Thomas</t>
  </si>
  <si>
    <t>Bobby Morgan</t>
  </si>
  <si>
    <t>Pete Runnels</t>
  </si>
  <si>
    <t>Bill Sarni</t>
  </si>
  <si>
    <t>Pope,Dave</t>
  </si>
  <si>
    <t>Bill Tuttle</t>
  </si>
  <si>
    <t>Andy Seminick</t>
  </si>
  <si>
    <t>Hank Thompson</t>
  </si>
  <si>
    <t>Dick Brodowski</t>
  </si>
  <si>
    <t>Post,Wally</t>
  </si>
  <si>
    <t>Sammy White</t>
  </si>
  <si>
    <t>Red Wilson</t>
  </si>
  <si>
    <t>Bob Thurman</t>
  </si>
  <si>
    <t>Bob Buhl</t>
  </si>
  <si>
    <t>Smith,Hal W.</t>
  </si>
  <si>
    <t>Johnny Antonelli*</t>
  </si>
  <si>
    <t>Gene Woodling</t>
  </si>
  <si>
    <t>Earl Torgeson</t>
  </si>
  <si>
    <t>Ray Crone</t>
  </si>
  <si>
    <t>Vernon,Mickey</t>
  </si>
  <si>
    <t>Harry Dorish</t>
  </si>
  <si>
    <t>Art Fowler</t>
  </si>
  <si>
    <t>Gus Triandos</t>
  </si>
  <si>
    <t>Murry Dickson</t>
  </si>
  <si>
    <t>Walker,Rube</t>
  </si>
  <si>
    <t>Ruben Gomez</t>
  </si>
  <si>
    <t>Ned Garver</t>
  </si>
  <si>
    <t>Jose Valdivielso</t>
  </si>
  <si>
    <t>Art Ditmar</t>
  </si>
  <si>
    <t>Black,Joe</t>
  </si>
  <si>
    <t>Tom Gorman</t>
  </si>
  <si>
    <t>Harvey Haddix*</t>
  </si>
  <si>
    <t>Babe Birrer</t>
  </si>
  <si>
    <t>Dick Hall</t>
  </si>
  <si>
    <t>Ceccarelli,Art</t>
  </si>
  <si>
    <t>Bob Grim</t>
  </si>
  <si>
    <t>Tom Hurd</t>
  </si>
  <si>
    <t>Tom Brewer</t>
  </si>
  <si>
    <t>Bill Harrington</t>
  </si>
  <si>
    <t>Gray,Johnny</t>
  </si>
  <si>
    <t>Marv Grissom</t>
  </si>
  <si>
    <t>Brooks Lawrence</t>
  </si>
  <si>
    <t>Jim Davis*</t>
  </si>
  <si>
    <t>Connie Johnson</t>
  </si>
  <si>
    <t>Hearn,Jim</t>
  </si>
  <si>
    <t>Jack Harshman*</t>
  </si>
  <si>
    <t>Ray Narleski</t>
  </si>
  <si>
    <t>Ben Flowers</t>
  </si>
  <si>
    <t>Dave Jolly</t>
  </si>
  <si>
    <t>Konstanty,Jim</t>
  </si>
  <si>
    <t>Hal Jeffcoat</t>
  </si>
  <si>
    <t>Chet Nichols</t>
  </si>
  <si>
    <t>Art Houtteman</t>
  </si>
  <si>
    <t>Sam Jones</t>
  </si>
  <si>
    <t>Pascual,Camilo</t>
  </si>
  <si>
    <t>Ernie Johnson</t>
  </si>
  <si>
    <t>Phil Paine</t>
  </si>
  <si>
    <t>Alex Kellner*</t>
  </si>
  <si>
    <t>Johnny Klippstein</t>
  </si>
  <si>
    <t>Pollet,Howie</t>
  </si>
  <si>
    <t>Ellis Kinder</t>
  </si>
  <si>
    <t>Erv Palica</t>
  </si>
  <si>
    <t>Nellie King</t>
  </si>
  <si>
    <t>Steve Ridzik</t>
  </si>
  <si>
    <t>Bilko,Steve</t>
  </si>
  <si>
    <t>Ron Kline</t>
  </si>
  <si>
    <t>Tom Poholsky</t>
  </si>
  <si>
    <t>Johnny Kucks</t>
  </si>
  <si>
    <t>Humberto Robinson</t>
  </si>
  <si>
    <t>Durham,Joe</t>
  </si>
  <si>
    <t>Bob Lemon</t>
  </si>
  <si>
    <t>Curt Simmons*</t>
  </si>
  <si>
    <t>Paul LaPalme*</t>
  </si>
  <si>
    <t>Herb Score*</t>
  </si>
  <si>
    <t>Usher,Bob</t>
  </si>
  <si>
    <t>Mickey McDermott*</t>
  </si>
  <si>
    <t>Chuck Stobbs*</t>
  </si>
  <si>
    <t>Herm Wehmeier</t>
  </si>
  <si>
    <t>Dean Stone*</t>
  </si>
  <si>
    <t>Williams,Dick</t>
  </si>
  <si>
    <t>Mel Parnell*</t>
  </si>
  <si>
    <t>George Susce</t>
  </si>
  <si>
    <t>Jim Wilson</t>
  </si>
  <si>
    <t>Joe Ginsberg</t>
  </si>
  <si>
    <t>Aguirre,Hank</t>
  </si>
  <si>
    <t>Ron Northey</t>
  </si>
  <si>
    <t>Bill Wight*</t>
  </si>
  <si>
    <t>Wayne Belardi</t>
  </si>
  <si>
    <t>Dick Schofield</t>
  </si>
  <si>
    <t>Kemmerer,Russ</t>
  </si>
  <si>
    <t>Daryl Spencer</t>
  </si>
  <si>
    <t>Early Wynn</t>
  </si>
  <si>
    <t>Joe Taylor</t>
  </si>
  <si>
    <t>Paul Smith</t>
  </si>
  <si>
    <t>McDaniel,Lindy</t>
  </si>
  <si>
    <t>Walt Masterson</t>
  </si>
  <si>
    <t>Jim Delsing</t>
  </si>
  <si>
    <t>Turk Lown</t>
  </si>
  <si>
    <t>McLish,Cal</t>
  </si>
  <si>
    <t>Red Munger</t>
  </si>
  <si>
    <t>Hank Foiles</t>
  </si>
  <si>
    <t>Miller,Stu</t>
  </si>
  <si>
    <t>Spook Jacobs</t>
  </si>
  <si>
    <t>Atwell,Toby</t>
  </si>
  <si>
    <t>EQ</t>
  </si>
  <si>
    <t>Gene Mauch</t>
  </si>
  <si>
    <t>Diering,Chuck</t>
  </si>
  <si>
    <t>Ernie Oravetz</t>
  </si>
  <si>
    <t>Hoak,Don</t>
  </si>
  <si>
    <t>Kaline,Al</t>
  </si>
  <si>
    <t>Kellert,Frank</t>
  </si>
  <si>
    <t>Mele,Sam</t>
  </si>
  <si>
    <t>Paula,Carlos</t>
  </si>
  <si>
    <t>Regalado,Rudy</t>
  </si>
  <si>
    <t>Richardson,Bobby</t>
  </si>
  <si>
    <t>Roig,Tony</t>
  </si>
  <si>
    <t>Smalley,Roy</t>
  </si>
  <si>
    <t>Willie Jelks</t>
  </si>
  <si>
    <t>Busch Stadium</t>
  </si>
  <si>
    <t>Bob Weisman</t>
  </si>
  <si>
    <t>Metropolitan Stadium</t>
  </si>
  <si>
    <t>Eric Rogers</t>
  </si>
  <si>
    <t>Yankee Stadium</t>
  </si>
  <si>
    <t>Snyder,Jerry</t>
  </si>
  <si>
    <t>Tanner,Chuck</t>
  </si>
  <si>
    <t>North Adams</t>
  </si>
  <si>
    <t>Sioux Falls</t>
  </si>
  <si>
    <t>Summer</t>
  </si>
  <si>
    <t>Abernathy,Ted</t>
  </si>
  <si>
    <t>Hank Bauer</t>
  </si>
  <si>
    <t>Joe Adcock</t>
  </si>
  <si>
    <t>Bobby Adams</t>
  </si>
  <si>
    <t>Arroyo,Luis</t>
  </si>
  <si>
    <t>Roberto Clemente</t>
  </si>
  <si>
    <t>Reno Bertoia</t>
  </si>
  <si>
    <t>Joe Altobelli</t>
  </si>
  <si>
    <t>Bunning,Jim</t>
  </si>
  <si>
    <t>Walker Cooper</t>
  </si>
  <si>
    <t>Foster Castleman</t>
  </si>
  <si>
    <t>Wayne Causey</t>
  </si>
  <si>
    <t>Ford,Whitey</t>
  </si>
  <si>
    <t>Pete Daley</t>
  </si>
  <si>
    <t>Jim Finigan</t>
  </si>
  <si>
    <t>Harry Chiti</t>
  </si>
  <si>
    <t>Hacker,Warren</t>
  </si>
  <si>
    <t>Jim Dyck</t>
  </si>
  <si>
    <t>Carl Furillo</t>
  </si>
  <si>
    <t>Dee Fondy</t>
  </si>
  <si>
    <t>Herbert,Ray</t>
  </si>
  <si>
    <t>Dick Groat</t>
  </si>
  <si>
    <t>Gil Hodges</t>
  </si>
  <si>
    <t>Glen Gorbous</t>
  </si>
  <si>
    <t>Howell,Dixie</t>
  </si>
  <si>
    <t>Ray Jablonski</t>
  </si>
  <si>
    <t>Jackie Jensen</t>
  </si>
  <si>
    <t>Harmon Killebrew</t>
  </si>
  <si>
    <t>Moford,Herb</t>
  </si>
  <si>
    <t>Ray Katt</t>
  </si>
  <si>
    <t>Jim King</t>
  </si>
  <si>
    <t>Whitey Lockman</t>
  </si>
  <si>
    <t>Morgan,Tom</t>
  </si>
  <si>
    <t>Billy Klaus</t>
  </si>
  <si>
    <t>Sherm Lollar</t>
  </si>
  <si>
    <t>Roman Mejias</t>
  </si>
  <si>
    <t>Spahn,Warren</t>
  </si>
  <si>
    <t>Dale Mitchell</t>
  </si>
  <si>
    <t>Gil McDougald</t>
  </si>
  <si>
    <t>Tex Nelson</t>
  </si>
  <si>
    <t>Boyd,Bob</t>
  </si>
  <si>
    <t>Les Moss</t>
  </si>
  <si>
    <t>Al Rosen</t>
  </si>
  <si>
    <t>Stan Palys</t>
  </si>
  <si>
    <t>Cunningham,Joe</t>
  </si>
  <si>
    <t>Andy Pafko</t>
  </si>
  <si>
    <t>Hank Sauer</t>
  </si>
  <si>
    <t>Jay Porter</t>
  </si>
  <si>
    <t>Johnson,Darrell</t>
  </si>
  <si>
    <t>Bubba Phillips</t>
  </si>
  <si>
    <t>Gene Stephens</t>
  </si>
  <si>
    <t>Bill Renna</t>
  </si>
  <si>
    <t>Roberts,Curt</t>
  </si>
  <si>
    <t>Vic Power</t>
  </si>
  <si>
    <t>Gus Zernial</t>
  </si>
  <si>
    <t>Del Rice</t>
  </si>
  <si>
    <t>Wilson,George</t>
  </si>
  <si>
    <t>Rip Repulski</t>
  </si>
  <si>
    <t>Sandy Consuegra</t>
  </si>
  <si>
    <t>Phil Rizzuto</t>
  </si>
  <si>
    <t>Worthington,Al</t>
  </si>
  <si>
    <t>Red Schoendienst</t>
  </si>
  <si>
    <t>Hersh Freeman</t>
  </si>
  <si>
    <t>Jack Shepard</t>
  </si>
  <si>
    <t>Brideweser,Jim</t>
  </si>
  <si>
    <t>MO</t>
  </si>
  <si>
    <t>Bill Virdon</t>
  </si>
  <si>
    <t>Steve Gromek</t>
  </si>
  <si>
    <t>Wayne Terwilliger</t>
  </si>
  <si>
    <t>Dittmer,Jack</t>
  </si>
  <si>
    <t>Bob Chakales</t>
  </si>
  <si>
    <t>Bill Henry</t>
  </si>
  <si>
    <t>Don Bessent</t>
  </si>
  <si>
    <t>Ennis,Del</t>
  </si>
  <si>
    <t>Ike Delock</t>
  </si>
  <si>
    <t>Frank Lary</t>
  </si>
  <si>
    <t>Lew Burdette</t>
  </si>
  <si>
    <t>Groth,Johnny</t>
  </si>
  <si>
    <t>Bob Friend</t>
  </si>
  <si>
    <t>Duke Maas</t>
  </si>
  <si>
    <t>Dick Donovan</t>
  </si>
  <si>
    <t>Hamner,Granny</t>
  </si>
  <si>
    <t>Paul Giel</t>
  </si>
  <si>
    <t>Windy McCall*</t>
  </si>
  <si>
    <t>Mike Fornieles</t>
  </si>
  <si>
    <t>Hegan,Jim</t>
  </si>
  <si>
    <t>Gordon Jones</t>
  </si>
  <si>
    <t>Ray Moore</t>
  </si>
  <si>
    <t>Bob Kelly</t>
  </si>
  <si>
    <t>Jones,Willie</t>
  </si>
  <si>
    <t>Vern Law</t>
  </si>
  <si>
    <t>Barney Schultz</t>
  </si>
  <si>
    <t>Bob G. Miller*</t>
  </si>
  <si>
    <t>Landrith,Hobie</t>
  </si>
  <si>
    <t>Sal Maglie</t>
  </si>
  <si>
    <t>Bobby Shantz*</t>
  </si>
  <si>
    <t>Duane Pillette</t>
  </si>
  <si>
    <t>Moon,Wally</t>
  </si>
  <si>
    <t>Jim McDonald</t>
  </si>
  <si>
    <t>Jim Fanning</t>
  </si>
  <si>
    <t>Harry Hanebrink</t>
  </si>
  <si>
    <t>Mueller,Don</t>
  </si>
  <si>
    <t>Jack Meyer</t>
  </si>
  <si>
    <t>Walt Moryn</t>
  </si>
  <si>
    <t>Dick Rand</t>
  </si>
  <si>
    <t>O'Brien,Eddie</t>
  </si>
  <si>
    <t>Russ Meyer</t>
  </si>
  <si>
    <t>Peterson,Hardy</t>
  </si>
  <si>
    <t>Ron Negray</t>
  </si>
  <si>
    <t>Robinson,Eddie</t>
  </si>
  <si>
    <t>Don Newcombe</t>
  </si>
  <si>
    <t>Simpson,Harry</t>
  </si>
  <si>
    <t>Billy Pierce*</t>
  </si>
  <si>
    <t>Ward,Preston</t>
  </si>
  <si>
    <t>Saul Rogovin</t>
  </si>
  <si>
    <t>Whisenant,Pete</t>
  </si>
  <si>
    <t>Frank Sullivan</t>
  </si>
  <si>
    <t>Zimmer,Don</t>
  </si>
  <si>
    <t>Brown,Hal</t>
  </si>
  <si>
    <t>Craig,Roger</t>
  </si>
  <si>
    <t>Kretlow,Lou</t>
  </si>
  <si>
    <t>Loes,Billy</t>
  </si>
  <si>
    <t>Minner,Paul</t>
  </si>
  <si>
    <t>Portocarrero,Arnie</t>
  </si>
  <si>
    <t>Ramos,Pedro</t>
  </si>
  <si>
    <t>Roberts,Robin</t>
  </si>
  <si>
    <t>Sleater,Lou</t>
  </si>
  <si>
    <t>Trucks,Virgil</t>
  </si>
  <si>
    <t>Mike Ameen</t>
  </si>
  <si>
    <t>Forbes Field</t>
  </si>
  <si>
    <t>Jeff Chapman</t>
  </si>
  <si>
    <t>Wrigley Field</t>
  </si>
  <si>
    <t>Ken Fusci</t>
  </si>
  <si>
    <t>Zuverink,George</t>
  </si>
  <si>
    <t>Beard,Ted</t>
  </si>
  <si>
    <t>Consolo,Billy</t>
  </si>
  <si>
    <t>Kazanski,Ted</t>
  </si>
  <si>
    <t>Byerly,Bud</t>
  </si>
  <si>
    <t>Singleton,Elmer</t>
  </si>
  <si>
    <t>Banks,Ernie</t>
  </si>
  <si>
    <t>WW</t>
  </si>
  <si>
    <t>Boyer,Clete</t>
  </si>
  <si>
    <t>Busby,Jim</t>
  </si>
  <si>
    <t>Freese,Gene</t>
  </si>
  <si>
    <t>Gardner,Billy</t>
  </si>
  <si>
    <t>Hemus,Solly</t>
  </si>
  <si>
    <t>Howard,Elston</t>
  </si>
  <si>
    <t>Irvin,Monte</t>
  </si>
  <si>
    <t>Phillips,Jack</t>
  </si>
  <si>
    <t>Pyburn,Jim</t>
  </si>
  <si>
    <t>Sievers,Roy</t>
  </si>
  <si>
    <t>Speake,Bob</t>
  </si>
  <si>
    <t>Taylor,Bill</t>
  </si>
  <si>
    <t>Throneberry,Faye</t>
  </si>
  <si>
    <t>Wertz,Vic</t>
  </si>
  <si>
    <t>Westrum,Wes</t>
  </si>
  <si>
    <t>Garcia,Mike</t>
  </si>
  <si>
    <t>Gross,Don</t>
  </si>
  <si>
    <t>Johnson,Don</t>
  </si>
  <si>
    <t>Liddle,Don</t>
  </si>
  <si>
    <t>Minarcin,Rudy</t>
  </si>
  <si>
    <t>Pepper,Laurin</t>
  </si>
  <si>
    <t>Podres,Johnny</t>
  </si>
  <si>
    <t>Purkey,Bob</t>
  </si>
  <si>
    <t>Santiago,Jose</t>
  </si>
  <si>
    <t>Wiesler,Bob</t>
  </si>
  <si>
    <t>Wilhelm,Hoyt</t>
  </si>
  <si>
    <t>Robinson,Brooks</t>
  </si>
  <si>
    <t>Sawatski,Carl</t>
  </si>
  <si>
    <t>Skinner,Bob</t>
  </si>
  <si>
    <t>Burtschy,Moe</t>
  </si>
  <si>
    <t>Clevenger,Tex</t>
  </si>
  <si>
    <t>Keegan,Bob</t>
  </si>
  <si>
    <t>Stewart,Bunky</t>
  </si>
  <si>
    <t>Baumholtz,Frank</t>
  </si>
  <si>
    <t>AR</t>
  </si>
  <si>
    <t>Doby,Larry</t>
  </si>
  <si>
    <t>Jackson,Randy</t>
  </si>
  <si>
    <t>Kluszewski,Ted</t>
  </si>
  <si>
    <t>Lepcio,Ted</t>
  </si>
  <si>
    <t>Logan,Johnny</t>
  </si>
  <si>
    <t>Lopata,Stan</t>
  </si>
  <si>
    <t>Musial,Stan</t>
  </si>
  <si>
    <t>Philley,Dave</t>
  </si>
  <si>
    <t>Temple,Johnny</t>
  </si>
  <si>
    <t>Thomas,Frank</t>
  </si>
  <si>
    <t>Tuttle,Bill</t>
  </si>
  <si>
    <t>White,Sammy</t>
  </si>
  <si>
    <t>Antonelli,Johnny</t>
  </si>
  <si>
    <t>Dorish,Harry</t>
  </si>
  <si>
    <t>Gomez,Ruben</t>
  </si>
  <si>
    <t>Gorman,Tom</t>
  </si>
  <si>
    <t>Grim,Bob</t>
  </si>
  <si>
    <t>Grissom,Marv</t>
  </si>
  <si>
    <t>Harshman,Jack</t>
  </si>
  <si>
    <t>Jeffcoat,Hal</t>
  </si>
  <si>
    <t>Johnson,Ernie</t>
  </si>
  <si>
    <t>Kinder,Ellis</t>
  </si>
  <si>
    <t>Kline,Ron</t>
  </si>
  <si>
    <t>Lemon,Bob</t>
  </si>
  <si>
    <t>McDermott,Mickey</t>
  </si>
  <si>
    <t>Parnell,Mel</t>
  </si>
  <si>
    <t>Northey,Ron</t>
  </si>
  <si>
    <t>Spencer,Daryl</t>
  </si>
  <si>
    <t>Masterson,Walt</t>
  </si>
  <si>
    <t>Munger,Red</t>
  </si>
  <si>
    <t>Bailey,Ed</t>
  </si>
  <si>
    <t>BY</t>
  </si>
  <si>
    <t>Boone,Ray</t>
  </si>
  <si>
    <t>Bruton,Bill</t>
  </si>
  <si>
    <t>Carrasquel,Chico</t>
  </si>
  <si>
    <t>Crowe,George</t>
  </si>
  <si>
    <t>Del Greco,Bobby</t>
  </si>
  <si>
    <t>Gilliam,Jim</t>
  </si>
  <si>
    <t>Harmon,Chuck</t>
  </si>
  <si>
    <t>Lopez,Hector</t>
  </si>
  <si>
    <t>Mathews,Eddie</t>
  </si>
  <si>
    <t>Morgan,Bobby</t>
  </si>
  <si>
    <t>Seminick,Andy</t>
  </si>
  <si>
    <t>Wilson,Red</t>
  </si>
  <si>
    <t>Woodling,Gene</t>
  </si>
  <si>
    <t>Fowler,Art</t>
  </si>
  <si>
    <t>Garver,Ned</t>
  </si>
  <si>
    <t>Haddix,Harvey</t>
  </si>
  <si>
    <t>Hurd,Tom</t>
  </si>
  <si>
    <t>Lawrence,Brooks</t>
  </si>
  <si>
    <t>Narleski,Ray</t>
  </si>
  <si>
    <t>Nichols,Chet</t>
  </si>
  <si>
    <t>Paine,Phil</t>
  </si>
  <si>
    <t>Palica,Erv</t>
  </si>
  <si>
    <t>Poholsky,Tom</t>
  </si>
  <si>
    <t>Simmons,Curt</t>
  </si>
  <si>
    <t>Stobbs,Chuck</t>
  </si>
  <si>
    <t>Susce,George</t>
  </si>
  <si>
    <t>Wight,Bill</t>
  </si>
  <si>
    <t>Wynn,Early</t>
  </si>
  <si>
    <t>Delsing,Jim</t>
  </si>
  <si>
    <t>Foiles,Hank</t>
  </si>
  <si>
    <t>Jacobs,Spook</t>
  </si>
  <si>
    <t>Mauch,Gene</t>
  </si>
  <si>
    <t>Oravetz,Ernie</t>
  </si>
  <si>
    <t>Ashburn,Richie</t>
  </si>
  <si>
    <t>CH</t>
  </si>
  <si>
    <t>Avila,Bobby</t>
  </si>
  <si>
    <t>Berra,Yogi</t>
  </si>
  <si>
    <t>Blaylock,Marv</t>
  </si>
  <si>
    <t>Bolger,Jim</t>
  </si>
  <si>
    <t>Dark,Al</t>
  </si>
  <si>
    <t>Miksis,Eddie</t>
  </si>
  <si>
    <t>Miranda,Willie</t>
  </si>
  <si>
    <t>Olson,Karl</t>
  </si>
  <si>
    <t>Piersall,Jimmy</t>
  </si>
  <si>
    <t>Runnels,Pete</t>
  </si>
  <si>
    <t>Thompson,Hank</t>
  </si>
  <si>
    <t>Thurman,Bob</t>
  </si>
  <si>
    <t>Torgeson,Earl</t>
  </si>
  <si>
    <t>Triandos,Gus</t>
  </si>
  <si>
    <t>Valdivielso,Jose</t>
  </si>
  <si>
    <t>Birrer,Babe</t>
  </si>
  <si>
    <t>Brewer,Tom</t>
  </si>
  <si>
    <t>Davis,Jim</t>
  </si>
  <si>
    <t>Flowers,Ben</t>
  </si>
  <si>
    <t>Houtteman,Art</t>
  </si>
  <si>
    <t>Kellner,Alex</t>
  </si>
  <si>
    <t>King,Nellie</t>
  </si>
  <si>
    <t>Kucks,Johnny</t>
  </si>
  <si>
    <t>LaPalme,Paul</t>
  </si>
  <si>
    <t>Wehmeier,Herm</t>
  </si>
  <si>
    <t>Wilson,Jim</t>
  </si>
  <si>
    <t>Belardi,Wayne</t>
  </si>
  <si>
    <t>Taylor,Joe</t>
  </si>
  <si>
    <t>Lown,Turk</t>
  </si>
  <si>
    <t>Aaron,Hank</t>
  </si>
  <si>
    <t>JM</t>
  </si>
  <si>
    <t>Boyer,Ken</t>
  </si>
  <si>
    <t>Evers, Hoot</t>
  </si>
  <si>
    <t>Frazier,Joe</t>
  </si>
  <si>
    <t>Harris,Gail</t>
  </si>
  <si>
    <t>Hatfield,Fred</t>
  </si>
  <si>
    <t>Korcheck,Steve</t>
  </si>
  <si>
    <t>Kuenn,Harvey</t>
  </si>
  <si>
    <t>Minoso,Minnie</t>
  </si>
  <si>
    <t>Naragon,Hal</t>
  </si>
  <si>
    <t>Sarni,Bill</t>
  </si>
  <si>
    <t>Brodowski,Dick</t>
  </si>
  <si>
    <t>Buhl,Bob</t>
  </si>
  <si>
    <t>Crone,Ray</t>
  </si>
  <si>
    <t>Dickson,Murry</t>
  </si>
  <si>
    <t>Ditmar,Art</t>
  </si>
  <si>
    <t>Hall,Dick</t>
  </si>
  <si>
    <t>Harrington,Bill</t>
  </si>
  <si>
    <t>Johnson,Connie</t>
  </si>
  <si>
    <t>Jolly,Dave</t>
  </si>
  <si>
    <t>Jones,Sam</t>
  </si>
  <si>
    <t>Klippstein,Johnny</t>
  </si>
  <si>
    <t>Ridzik,Steve</t>
  </si>
  <si>
    <t>Robinson,Humberto</t>
  </si>
  <si>
    <t>Score,Herb</t>
  </si>
  <si>
    <t>Stone,Dean</t>
  </si>
  <si>
    <t>Ginsberg,Joe</t>
  </si>
  <si>
    <t>Schofield,Dick</t>
  </si>
  <si>
    <t>Smith,Paul</t>
  </si>
  <si>
    <t>Bauer,Hank</t>
  </si>
  <si>
    <t>NA</t>
  </si>
  <si>
    <t>Clemente,Roberto</t>
  </si>
  <si>
    <t>Cooper,Walker</t>
  </si>
  <si>
    <t>Daley,Pete</t>
  </si>
  <si>
    <t>Dyck,Jim</t>
  </si>
  <si>
    <t>Groat,Dick</t>
  </si>
  <si>
    <t>Jablonski,Ray</t>
  </si>
  <si>
    <t>Katt,Ray</t>
  </si>
  <si>
    <t>Klaus,Billy</t>
  </si>
  <si>
    <t>Mitchell,Dale</t>
  </si>
  <si>
    <t>Moss,Les</t>
  </si>
  <si>
    <t>Pafko,Andy</t>
  </si>
  <si>
    <t>Phillips,Bubba</t>
  </si>
  <si>
    <t>Power,Vic</t>
  </si>
  <si>
    <t>Repulski,Rip</t>
  </si>
  <si>
    <t>Schoendienst,Red</t>
  </si>
  <si>
    <t>Virdon,Bill</t>
  </si>
  <si>
    <t>Chakales,Bob</t>
  </si>
  <si>
    <t>Delock,Ike</t>
  </si>
  <si>
    <t>Friend,Bob</t>
  </si>
  <si>
    <t>Giel,Paul</t>
  </si>
  <si>
    <t>Jones,Gordon</t>
  </si>
  <si>
    <t>Law,Vern</t>
  </si>
  <si>
    <t>Maglie,Sal</t>
  </si>
  <si>
    <t>McDonald,Jim</t>
  </si>
  <si>
    <t>Meyer,Jack</t>
  </si>
  <si>
    <t>Meyer,Russ</t>
  </si>
  <si>
    <t>Negray,Ron</t>
  </si>
  <si>
    <t>Newcombe,Don</t>
  </si>
  <si>
    <t>Pierce,Billy</t>
  </si>
  <si>
    <t>Rogovin,Saul</t>
  </si>
  <si>
    <t>Sullivan,Frank</t>
  </si>
  <si>
    <t>Adcock,Joe</t>
  </si>
  <si>
    <t>SF</t>
  </si>
  <si>
    <t>Bertoia,Reno</t>
  </si>
  <si>
    <t>Castleman,Foster</t>
  </si>
  <si>
    <t>Finigan,Jim</t>
  </si>
  <si>
    <t>Furillo,Carl</t>
  </si>
  <si>
    <t>Hodges,Gil</t>
  </si>
  <si>
    <t>Jensen,Jackie</t>
  </si>
  <si>
    <t>King,Jim</t>
  </si>
  <si>
    <t>Lollar,Sherm</t>
  </si>
  <si>
    <t>McDougald,Gil</t>
  </si>
  <si>
    <t>Rosen,Al</t>
  </si>
  <si>
    <t>Sauer,Hank</t>
  </si>
  <si>
    <t>Stephens,Gene</t>
  </si>
  <si>
    <t>Zernial,Gus</t>
  </si>
  <si>
    <t>Consuegra,Sandy</t>
  </si>
  <si>
    <t>Freeman,Hersh</t>
  </si>
  <si>
    <t>Gromek,Steve</t>
  </si>
  <si>
    <t>Henry,Bill</t>
  </si>
  <si>
    <t>Lary,Frank</t>
  </si>
  <si>
    <t>Maas,Duke</t>
  </si>
  <si>
    <t>McCall,Windy</t>
  </si>
  <si>
    <t>Moore,Ray</t>
  </si>
  <si>
    <t>Schultz,Barney</t>
  </si>
  <si>
    <t>Shantz,Bobby</t>
  </si>
  <si>
    <t>Fanning,Jim</t>
  </si>
  <si>
    <t>Moryn,Walt</t>
  </si>
  <si>
    <t>Adams,Bobby</t>
  </si>
  <si>
    <t>SM</t>
  </si>
  <si>
    <t>Altobelli,Joe</t>
  </si>
  <si>
    <t>Causey,Wayne</t>
  </si>
  <si>
    <t>Chiti,Harry</t>
  </si>
  <si>
    <t>Fondy,Dee</t>
  </si>
  <si>
    <t>Gorbous,Glen</t>
  </si>
  <si>
    <t>Killebrew,Harmon</t>
  </si>
  <si>
    <t>Lockman,Whitey</t>
  </si>
  <si>
    <t>Mejias,Roman</t>
  </si>
  <si>
    <t>Nelson,Tex</t>
  </si>
  <si>
    <t>Palys,Stan</t>
  </si>
  <si>
    <t>Porter,J.W.</t>
  </si>
  <si>
    <t>Renna,Bill</t>
  </si>
  <si>
    <t>Rice,Del</t>
  </si>
  <si>
    <t>Rizzuto,Phil</t>
  </si>
  <si>
    <t>Shepard,Jack</t>
  </si>
  <si>
    <t>Terwilliger,Wayne</t>
  </si>
  <si>
    <t>Bessent,Don</t>
  </si>
  <si>
    <t>Burdette,Lew</t>
  </si>
  <si>
    <t>Donovan,Dick</t>
  </si>
  <si>
    <t>Fornieles,Mike</t>
  </si>
  <si>
    <t>Kelly,Bob</t>
  </si>
  <si>
    <t>Miller,Bob G.</t>
  </si>
  <si>
    <t>Pillette,Duane</t>
  </si>
  <si>
    <t>Hanebrink,Harry</t>
  </si>
  <si>
    <t>Rand,Dick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</si>
</sst>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30"/>
      <name val="Calibri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0"/>
      <name val="Arial"/>
      <family val="2"/>
    </font>
    <font>
      <b/>
      <sz val="10"/>
      <color indexed="21"/>
      <name val="Arial"/>
      <family val="2"/>
    </font>
    <font>
      <sz val="8"/>
      <color indexed="3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20" borderId="7" xfId="55" applyFont="1" applyFill="1" applyBorder="1" applyAlignment="1">
      <alignment horizontal="center"/>
      <protection/>
    </xf>
    <xf numFmtId="0" fontId="3" fillId="20" borderId="7" xfId="55" applyFont="1" applyFill="1" applyBorder="1" applyAlignment="1">
      <alignment horizontal="center"/>
      <protection/>
    </xf>
    <xf numFmtId="0" fontId="3" fillId="0" borderId="7" xfId="55" applyFont="1" applyFill="1" applyBorder="1" applyAlignment="1">
      <alignment horizontal="center"/>
      <protection/>
    </xf>
    <xf numFmtId="0" fontId="4" fillId="20" borderId="0" xfId="55" applyFont="1" applyFill="1" applyBorder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164" fontId="5" fillId="20" borderId="10" xfId="55" applyNumberFormat="1" applyFont="1" applyFill="1" applyBorder="1" applyAlignment="1">
      <alignment horizontal="center"/>
      <protection/>
    </xf>
    <xf numFmtId="0" fontId="7" fillId="0" borderId="0" xfId="55" applyFont="1" applyFill="1" applyAlignment="1">
      <alignment horizontal="right"/>
      <protection/>
    </xf>
    <xf numFmtId="0" fontId="8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10" fillId="0" borderId="0" xfId="55" applyFont="1" applyAlignment="1">
      <alignment/>
      <protection/>
    </xf>
    <xf numFmtId="0" fontId="1" fillId="0" borderId="0" xfId="55">
      <alignment/>
      <protection/>
    </xf>
    <xf numFmtId="0" fontId="11" fillId="0" borderId="0" xfId="55" applyFont="1">
      <alignment/>
      <protection/>
    </xf>
    <xf numFmtId="1" fontId="12" fillId="0" borderId="0" xfId="55" applyNumberFormat="1" applyFont="1">
      <alignment/>
      <protection/>
    </xf>
    <xf numFmtId="164" fontId="5" fillId="20" borderId="11" xfId="55" applyNumberFormat="1" applyFont="1" applyFill="1" applyBorder="1" applyAlignment="1">
      <alignment horizontal="center"/>
      <protection/>
    </xf>
    <xf numFmtId="0" fontId="2" fillId="20" borderId="10" xfId="55" applyFont="1" applyFill="1" applyBorder="1" applyAlignment="1">
      <alignment horizontal="center"/>
      <protection/>
    </xf>
    <xf numFmtId="0" fontId="3" fillId="20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" fontId="5" fillId="20" borderId="0" xfId="55" applyNumberFormat="1" applyFont="1" applyFill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164" fontId="8" fillId="20" borderId="10" xfId="55" applyNumberFormat="1" applyFont="1" applyFill="1" applyBorder="1" applyAlignment="1">
      <alignment horizontal="center"/>
      <protection/>
    </xf>
    <xf numFmtId="164" fontId="9" fillId="20" borderId="0" xfId="55" applyNumberFormat="1" applyFont="1" applyFill="1" applyBorder="1" applyAlignment="1">
      <alignment horizontal="center"/>
      <protection/>
    </xf>
    <xf numFmtId="164" fontId="10" fillId="20" borderId="0" xfId="55" applyNumberFormat="1" applyFont="1" applyFill="1" applyBorder="1" applyAlignment="1">
      <alignment horizontal="center"/>
      <protection/>
    </xf>
    <xf numFmtId="0" fontId="12" fillId="0" borderId="12" xfId="55" applyFont="1" applyBorder="1">
      <alignment/>
      <protection/>
    </xf>
    <xf numFmtId="0" fontId="5" fillId="22" borderId="13" xfId="55" applyFont="1" applyFill="1" applyBorder="1" applyAlignment="1">
      <alignment horizontal="center"/>
      <protection/>
    </xf>
    <xf numFmtId="1" fontId="5" fillId="0" borderId="12" xfId="55" applyNumberFormat="1" applyFont="1" applyBorder="1">
      <alignment/>
      <protection/>
    </xf>
    <xf numFmtId="0" fontId="5" fillId="0" borderId="12" xfId="55" applyFont="1" applyBorder="1" applyAlignment="1">
      <alignment horizontal="center"/>
      <protection/>
    </xf>
    <xf numFmtId="0" fontId="5" fillId="0" borderId="12" xfId="55" applyFont="1" applyBorder="1">
      <alignment/>
      <protection/>
    </xf>
    <xf numFmtId="0" fontId="3" fillId="20" borderId="11" xfId="55" applyFont="1" applyFill="1" applyBorder="1" applyAlignment="1">
      <alignment horizontal="center"/>
      <protection/>
    </xf>
    <xf numFmtId="0" fontId="6" fillId="22" borderId="13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2" fillId="0" borderId="0" xfId="55" applyFont="1" applyFill="1">
      <alignment/>
      <protection/>
    </xf>
    <xf numFmtId="2" fontId="13" fillId="0" borderId="0" xfId="55" applyNumberFormat="1" applyFont="1" applyFill="1" applyBorder="1" applyAlignment="1">
      <alignment/>
      <protection/>
    </xf>
    <xf numFmtId="0" fontId="14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164" fontId="1" fillId="0" borderId="0" xfId="55" applyNumberFormat="1">
      <alignment/>
      <protection/>
    </xf>
    <xf numFmtId="0" fontId="7" fillId="0" borderId="0" xfId="55" applyFont="1" applyAlignment="1">
      <alignment horizontal="right"/>
      <protection/>
    </xf>
    <xf numFmtId="164" fontId="10" fillId="0" borderId="0" xfId="55" applyNumberFormat="1" applyFont="1">
      <alignment/>
      <protection/>
    </xf>
    <xf numFmtId="1" fontId="15" fillId="0" borderId="0" xfId="55" applyNumberFormat="1" applyFont="1">
      <alignment/>
      <protection/>
    </xf>
    <xf numFmtId="0" fontId="16" fillId="0" borderId="14" xfId="55" applyFont="1" applyBorder="1">
      <alignment/>
      <protection/>
    </xf>
    <xf numFmtId="0" fontId="1" fillId="0" borderId="15" xfId="55" applyBorder="1">
      <alignment/>
      <protection/>
    </xf>
    <xf numFmtId="0" fontId="16" fillId="0" borderId="15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13" fillId="0" borderId="0" xfId="55" applyFont="1" applyFill="1" applyBorder="1" applyAlignment="1">
      <alignment/>
      <protection/>
    </xf>
    <xf numFmtId="0" fontId="8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12" fillId="0" borderId="0" xfId="55" applyFont="1">
      <alignment/>
      <protection/>
    </xf>
    <xf numFmtId="1" fontId="5" fillId="0" borderId="0" xfId="55" applyNumberFormat="1" applyFont="1" applyFill="1">
      <alignment/>
      <protection/>
    </xf>
    <xf numFmtId="1" fontId="3" fillId="0" borderId="0" xfId="55" applyNumberFormat="1" applyFont="1">
      <alignment/>
      <protection/>
    </xf>
    <xf numFmtId="2" fontId="14" fillId="0" borderId="0" xfId="55" applyNumberFormat="1" applyFont="1" applyFill="1">
      <alignment/>
      <protection/>
    </xf>
    <xf numFmtId="0" fontId="18" fillId="0" borderId="0" xfId="55" applyFont="1" applyFill="1">
      <alignment/>
      <protection/>
    </xf>
    <xf numFmtId="1" fontId="2" fillId="0" borderId="0" xfId="55" applyNumberFormat="1" applyFont="1">
      <alignment/>
      <protection/>
    </xf>
    <xf numFmtId="0" fontId="19" fillId="0" borderId="0" xfId="55" applyFont="1" applyAlignment="1">
      <alignment horizontal="right"/>
      <protection/>
    </xf>
    <xf numFmtId="0" fontId="1" fillId="0" borderId="0" xfId="55" applyFont="1">
      <alignment/>
      <protection/>
    </xf>
    <xf numFmtId="1" fontId="1" fillId="0" borderId="0" xfId="55" applyNumberFormat="1">
      <alignment/>
      <protection/>
    </xf>
    <xf numFmtId="0" fontId="2" fillId="0" borderId="0" xfId="55" applyFont="1">
      <alignment/>
      <protection/>
    </xf>
    <xf numFmtId="0" fontId="19" fillId="0" borderId="0" xfId="55" applyFont="1" applyFill="1" applyAlignment="1">
      <alignment horizontal="right"/>
      <protection/>
    </xf>
    <xf numFmtId="0" fontId="12" fillId="0" borderId="0" xfId="55" applyFont="1" applyFill="1">
      <alignment/>
      <protection/>
    </xf>
    <xf numFmtId="2" fontId="13" fillId="0" borderId="0" xfId="55" applyNumberFormat="1" applyFont="1" applyFill="1">
      <alignment/>
      <protection/>
    </xf>
    <xf numFmtId="0" fontId="1" fillId="0" borderId="0" xfId="55" applyFill="1">
      <alignment/>
      <protection/>
    </xf>
    <xf numFmtId="2" fontId="14" fillId="0" borderId="0" xfId="55" applyNumberFormat="1" applyFont="1">
      <alignment/>
      <protection/>
    </xf>
    <xf numFmtId="0" fontId="20" fillId="0" borderId="0" xfId="55" applyFont="1" applyBorder="1">
      <alignment/>
      <protection/>
    </xf>
    <xf numFmtId="0" fontId="19" fillId="22" borderId="0" xfId="55" applyFont="1" applyFill="1" applyBorder="1" applyAlignment="1">
      <alignment horizontal="center"/>
      <protection/>
    </xf>
    <xf numFmtId="1" fontId="19" fillId="0" borderId="0" xfId="55" applyNumberFormat="1" applyFont="1" applyBorder="1">
      <alignment/>
      <protection/>
    </xf>
    <xf numFmtId="0" fontId="10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20" fillId="0" borderId="16" xfId="55" applyFont="1" applyBorder="1">
      <alignment/>
      <protection/>
    </xf>
    <xf numFmtId="0" fontId="20" fillId="0" borderId="17" xfId="55" applyFont="1" applyBorder="1">
      <alignment/>
      <protection/>
    </xf>
    <xf numFmtId="0" fontId="19" fillId="22" borderId="17" xfId="55" applyFont="1" applyFill="1" applyBorder="1" applyAlignment="1">
      <alignment horizontal="center"/>
      <protection/>
    </xf>
    <xf numFmtId="1" fontId="19" fillId="0" borderId="17" xfId="55" applyNumberFormat="1" applyFont="1" applyBorder="1">
      <alignment/>
      <protection/>
    </xf>
    <xf numFmtId="0" fontId="10" fillId="0" borderId="17" xfId="55" applyFont="1" applyBorder="1">
      <alignment/>
      <protection/>
    </xf>
    <xf numFmtId="0" fontId="2" fillId="0" borderId="17" xfId="55" applyFont="1" applyBorder="1">
      <alignment/>
      <protection/>
    </xf>
    <xf numFmtId="0" fontId="20" fillId="0" borderId="18" xfId="55" applyFont="1" applyBorder="1">
      <alignment/>
      <protection/>
    </xf>
    <xf numFmtId="0" fontId="12" fillId="0" borderId="0" xfId="55" applyFont="1" applyBorder="1">
      <alignment/>
      <protection/>
    </xf>
    <xf numFmtId="0" fontId="2" fillId="24" borderId="0" xfId="55" applyFont="1" applyFill="1">
      <alignment/>
      <protection/>
    </xf>
    <xf numFmtId="1" fontId="12" fillId="0" borderId="0" xfId="55" applyNumberFormat="1" applyFont="1" applyFill="1">
      <alignment/>
      <protection/>
    </xf>
    <xf numFmtId="1" fontId="15" fillId="0" borderId="0" xfId="55" applyNumberFormat="1" applyFont="1" applyFill="1">
      <alignment/>
      <protection/>
    </xf>
    <xf numFmtId="0" fontId="14" fillId="0" borderId="0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164" fontId="1" fillId="0" borderId="0" xfId="55" applyNumberFormat="1" applyBorder="1">
      <alignment/>
      <protection/>
    </xf>
    <xf numFmtId="0" fontId="7" fillId="0" borderId="19" xfId="55" applyFont="1" applyBorder="1" applyAlignment="1">
      <alignment horizontal="right"/>
      <protection/>
    </xf>
    <xf numFmtId="0" fontId="1" fillId="0" borderId="0" xfId="55" applyFont="1" applyBorder="1">
      <alignment/>
      <protection/>
    </xf>
    <xf numFmtId="1" fontId="12" fillId="0" borderId="0" xfId="55" applyNumberFormat="1" applyFont="1" applyBorder="1">
      <alignment/>
      <protection/>
    </xf>
    <xf numFmtId="0" fontId="1" fillId="0" borderId="0" xfId="55" applyBorder="1">
      <alignment/>
      <protection/>
    </xf>
    <xf numFmtId="0" fontId="1" fillId="0" borderId="19" xfId="55" applyBorder="1">
      <alignment/>
      <protection/>
    </xf>
    <xf numFmtId="0" fontId="16" fillId="0" borderId="20" xfId="55" applyFont="1" applyBorder="1">
      <alignment/>
      <protection/>
    </xf>
    <xf numFmtId="0" fontId="1" fillId="0" borderId="12" xfId="55" applyFont="1" applyBorder="1">
      <alignment/>
      <protection/>
    </xf>
    <xf numFmtId="1" fontId="12" fillId="0" borderId="12" xfId="55" applyNumberFormat="1" applyFont="1" applyBorder="1">
      <alignment/>
      <protection/>
    </xf>
    <xf numFmtId="0" fontId="2" fillId="0" borderId="12" xfId="55" applyFont="1" applyBorder="1">
      <alignment/>
      <protection/>
    </xf>
    <xf numFmtId="0" fontId="1" fillId="0" borderId="12" xfId="55" applyBorder="1">
      <alignment/>
      <protection/>
    </xf>
    <xf numFmtId="0" fontId="1" fillId="0" borderId="21" xfId="55" applyBorder="1">
      <alignment/>
      <protection/>
    </xf>
    <xf numFmtId="0" fontId="21" fillId="0" borderId="0" xfId="55" applyFont="1" applyAlignment="1">
      <alignment horizontal="center"/>
      <protection/>
    </xf>
    <xf numFmtId="0" fontId="18" fillId="0" borderId="0" xfId="55" applyFont="1" applyFill="1" applyBorder="1">
      <alignment/>
      <protection/>
    </xf>
    <xf numFmtId="1" fontId="6" fillId="0" borderId="0" xfId="55" applyNumberFormat="1" applyFont="1" applyFill="1">
      <alignment/>
      <protection/>
    </xf>
    <xf numFmtId="0" fontId="22" fillId="0" borderId="0" xfId="55" applyFont="1">
      <alignment/>
      <protection/>
    </xf>
    <xf numFmtId="0" fontId="16" fillId="0" borderId="16" xfId="55" applyFont="1" applyBorder="1">
      <alignment/>
      <protection/>
    </xf>
    <xf numFmtId="0" fontId="1" fillId="0" borderId="17" xfId="55" applyBorder="1">
      <alignment/>
      <protection/>
    </xf>
    <xf numFmtId="0" fontId="14" fillId="0" borderId="17" xfId="55" applyFont="1" applyBorder="1">
      <alignment/>
      <protection/>
    </xf>
    <xf numFmtId="0" fontId="1" fillId="0" borderId="16" xfId="55" applyBorder="1">
      <alignment/>
      <protection/>
    </xf>
    <xf numFmtId="0" fontId="1" fillId="0" borderId="18" xfId="55" applyBorder="1">
      <alignment/>
      <protection/>
    </xf>
    <xf numFmtId="0" fontId="6" fillId="22" borderId="22" xfId="55" applyFont="1" applyFill="1" applyBorder="1" applyAlignment="1">
      <alignment horizontal="center"/>
      <protection/>
    </xf>
    <xf numFmtId="1" fontId="5" fillId="0" borderId="0" xfId="55" applyNumberFormat="1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23" fillId="0" borderId="0" xfId="55" applyFont="1" applyAlignment="1">
      <alignment horizontal="center"/>
      <protection/>
    </xf>
    <xf numFmtId="0" fontId="1" fillId="0" borderId="0" xfId="55" applyFill="1" applyBorder="1">
      <alignment/>
      <protection/>
    </xf>
    <xf numFmtId="0" fontId="24" fillId="0" borderId="0" xfId="55" applyFont="1" applyFill="1" applyBorder="1">
      <alignment/>
      <protection/>
    </xf>
    <xf numFmtId="0" fontId="7" fillId="0" borderId="0" xfId="55" applyFont="1" applyBorder="1" applyAlignment="1">
      <alignment horizontal="center"/>
      <protection/>
    </xf>
    <xf numFmtId="1" fontId="6" fillId="0" borderId="0" xfId="55" applyNumberFormat="1" applyFont="1" applyFill="1" applyBorder="1">
      <alignment/>
      <protection/>
    </xf>
    <xf numFmtId="1" fontId="3" fillId="0" borderId="0" xfId="55" applyNumberFormat="1" applyFont="1" applyBorder="1">
      <alignment/>
      <protection/>
    </xf>
    <xf numFmtId="2" fontId="14" fillId="0" borderId="19" xfId="55" applyNumberFormat="1" applyFont="1" applyBorder="1">
      <alignment/>
      <protection/>
    </xf>
    <xf numFmtId="0" fontId="17" fillId="0" borderId="0" xfId="55" applyFont="1" applyFill="1" applyBorder="1">
      <alignment/>
      <protection/>
    </xf>
    <xf numFmtId="0" fontId="19" fillId="0" borderId="0" xfId="55" applyFont="1" applyBorder="1" applyAlignment="1">
      <alignment horizontal="right"/>
      <protection/>
    </xf>
    <xf numFmtId="0" fontId="19" fillId="0" borderId="19" xfId="55" applyFont="1" applyBorder="1" applyAlignment="1">
      <alignment horizontal="right"/>
      <protection/>
    </xf>
    <xf numFmtId="0" fontId="12" fillId="0" borderId="19" xfId="55" applyFont="1" applyBorder="1">
      <alignment/>
      <protection/>
    </xf>
    <xf numFmtId="0" fontId="19" fillId="24" borderId="17" xfId="55" applyFont="1" applyFill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>
      <alignment/>
      <protection/>
    </xf>
    <xf numFmtId="0" fontId="14" fillId="0" borderId="0" xfId="55" applyFont="1">
      <alignment/>
      <protection/>
    </xf>
    <xf numFmtId="0" fontId="3" fillId="0" borderId="0" xfId="55" applyFont="1">
      <alignment/>
      <protection/>
    </xf>
    <xf numFmtId="1" fontId="25" fillId="0" borderId="0" xfId="55" applyNumberFormat="1" applyFont="1">
      <alignment/>
      <protection/>
    </xf>
    <xf numFmtId="0" fontId="13" fillId="0" borderId="0" xfId="55" applyFont="1" applyAlignment="1">
      <alignment/>
      <protection/>
    </xf>
    <xf numFmtId="1" fontId="5" fillId="0" borderId="0" xfId="55" applyNumberFormat="1" applyFon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9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59"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FF0000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rgb="FF00B05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006699"/>
        </patternFill>
      </fill>
    </dxf>
    <dxf>
      <font>
        <b/>
        <i val="0"/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U523"/>
  <sheetViews>
    <sheetView tabSelected="1" zoomScale="80" zoomScaleNormal="80" zoomScalePageLayoutView="0" workbookViewId="0" topLeftCell="A1">
      <pane xSplit="8472" topLeftCell="W1" activePane="topRight" state="split"/>
      <selection pane="topLeft" activeCell="A140" sqref="A140"/>
      <selection pane="topRight" activeCell="AV32" sqref="AV32:BC38"/>
    </sheetView>
  </sheetViews>
  <sheetFormatPr defaultColWidth="9.140625" defaultRowHeight="15"/>
  <cols>
    <col min="1" max="1" width="7.421875" style="127" bestFit="1" customWidth="1"/>
    <col min="2" max="2" width="20.00390625" style="59" bestFit="1" customWidth="1"/>
    <col min="3" max="3" width="4.00390625" style="127" bestFit="1" customWidth="1"/>
    <col min="4" max="4" width="5.8515625" style="131" bestFit="1" customWidth="1"/>
    <col min="5" max="5" width="2.57421875" style="52" bestFit="1" customWidth="1"/>
    <col min="6" max="6" width="3.00390625" style="58" bestFit="1" customWidth="1"/>
    <col min="7" max="7" width="20.00390625" style="50" bestFit="1" customWidth="1"/>
    <col min="8" max="8" width="3.7109375" style="37" bestFit="1" customWidth="1"/>
    <col min="9" max="9" width="5.421875" style="132" bestFit="1" customWidth="1"/>
    <col min="10" max="10" width="6.421875" style="6" bestFit="1" customWidth="1"/>
    <col min="11" max="11" width="6.140625" style="133" bestFit="1" customWidth="1"/>
    <col min="12" max="12" width="6.00390625" style="40" customWidth="1"/>
    <col min="13" max="13" width="6.28125" style="9" bestFit="1" customWidth="1"/>
    <col min="14" max="14" width="5.00390625" style="134" bestFit="1" customWidth="1"/>
    <col min="15" max="15" width="6.140625" style="135" bestFit="1" customWidth="1"/>
    <col min="16" max="16" width="5.00390625" style="58" bestFit="1" customWidth="1"/>
    <col min="17" max="18" width="4.7109375" style="58" customWidth="1"/>
    <col min="19" max="19" width="4.421875" style="58" customWidth="1"/>
    <col min="20" max="20" width="4.00390625" style="52" bestFit="1" customWidth="1"/>
    <col min="21" max="21" width="3.140625" style="52" bestFit="1" customWidth="1"/>
    <col min="22" max="22" width="19.140625" style="59" bestFit="1" customWidth="1"/>
    <col min="23" max="23" width="4.00390625" style="15" customWidth="1"/>
    <col min="24" max="24" width="5.421875" style="52" bestFit="1" customWidth="1"/>
    <col min="25" max="25" width="5.421875" style="52" customWidth="1"/>
    <col min="26" max="26" width="4.57421875" style="61" bestFit="1" customWidth="1"/>
    <col min="27" max="27" width="6.00390625" style="13" bestFit="1" customWidth="1"/>
    <col min="28" max="28" width="5.57421875" style="13" bestFit="1" customWidth="1"/>
    <col min="29" max="29" width="4.00390625" style="13" customWidth="1"/>
    <col min="30" max="30" width="3.140625" style="13" bestFit="1" customWidth="1"/>
    <col min="31" max="31" width="21.140625" style="59" bestFit="1" customWidth="1"/>
    <col min="32" max="32" width="5.421875" style="60" bestFit="1" customWidth="1"/>
    <col min="33" max="33" width="4.140625" style="13" bestFit="1" customWidth="1"/>
    <col min="34" max="34" width="6.28125" style="13" bestFit="1" customWidth="1"/>
    <col min="35" max="35" width="4.57421875" style="61" bestFit="1" customWidth="1"/>
    <col min="36" max="37" width="6.00390625" style="13" bestFit="1" customWidth="1"/>
    <col min="38" max="38" width="4.00390625" style="13" bestFit="1" customWidth="1"/>
    <col min="39" max="39" width="3.140625" style="13" bestFit="1" customWidth="1"/>
    <col min="40" max="40" width="21.140625" style="59" bestFit="1" customWidth="1"/>
    <col min="41" max="41" width="4.00390625" style="60" customWidth="1"/>
    <col min="42" max="42" width="4.140625" style="13" bestFit="1" customWidth="1"/>
    <col min="43" max="43" width="4.140625" style="13" customWidth="1"/>
    <col min="44" max="44" width="4.7109375" style="61" bestFit="1" customWidth="1"/>
    <col min="45" max="45" width="6.00390625" style="13" bestFit="1" customWidth="1"/>
    <col min="46" max="46" width="5.57421875" style="13" customWidth="1"/>
    <col min="47" max="47" width="4.00390625" style="13" bestFit="1" customWidth="1"/>
    <col min="48" max="48" width="3.140625" style="13" bestFit="1" customWidth="1"/>
    <col min="49" max="49" width="18.28125" style="59" bestFit="1" customWidth="1"/>
    <col min="50" max="50" width="4.00390625" style="60" customWidth="1"/>
    <col min="51" max="51" width="4.140625" style="13" bestFit="1" customWidth="1"/>
    <col min="52" max="52" width="4.140625" style="13" customWidth="1"/>
    <col min="53" max="53" width="4.7109375" style="61" bestFit="1" customWidth="1"/>
    <col min="54" max="54" width="6.00390625" style="13" bestFit="1" customWidth="1"/>
    <col min="55" max="55" width="5.140625" style="13" bestFit="1" customWidth="1"/>
    <col min="56" max="56" width="4.00390625" style="13" bestFit="1" customWidth="1"/>
    <col min="57" max="57" width="3.140625" style="13" bestFit="1" customWidth="1"/>
    <col min="58" max="58" width="19.7109375" style="59" bestFit="1" customWidth="1"/>
    <col min="59" max="59" width="4.00390625" style="60" customWidth="1"/>
    <col min="60" max="60" width="4.140625" style="13" bestFit="1" customWidth="1"/>
    <col min="61" max="61" width="4.140625" style="13" customWidth="1"/>
    <col min="62" max="62" width="4.57421875" style="61" bestFit="1" customWidth="1"/>
    <col min="63" max="63" width="6.00390625" style="13" bestFit="1" customWidth="1"/>
    <col min="64" max="64" width="5.28125" style="13" bestFit="1" customWidth="1"/>
    <col min="65" max="16384" width="9.140625" style="13" customWidth="1"/>
  </cols>
  <sheetData>
    <row r="1" spans="1:54" ht="13.5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2"/>
      <c r="G1" s="3" t="s">
        <v>4</v>
      </c>
      <c r="H1" s="4"/>
      <c r="I1" s="5"/>
      <c r="J1" s="6" t="s">
        <v>5</v>
      </c>
      <c r="K1" s="7" t="s">
        <v>6</v>
      </c>
      <c r="L1" s="8" t="s">
        <v>7</v>
      </c>
      <c r="N1" s="10"/>
      <c r="O1" s="11"/>
      <c r="P1" s="12"/>
      <c r="Q1" s="12" t="s">
        <v>8</v>
      </c>
      <c r="R1" s="12"/>
      <c r="S1" s="12"/>
      <c r="T1" s="13"/>
      <c r="U1" s="13"/>
      <c r="V1" s="14" t="s">
        <v>9</v>
      </c>
      <c r="X1" s="5">
        <f>SUM(X4:X44)/37</f>
        <v>23.72972972972973</v>
      </c>
      <c r="Y1" s="6" t="s">
        <v>5</v>
      </c>
      <c r="Z1" s="6"/>
      <c r="AA1" s="16" t="s">
        <v>7</v>
      </c>
      <c r="AE1" s="14"/>
      <c r="AF1" s="15"/>
      <c r="AG1" s="5">
        <f>SUM(AG3:AG28)/32</f>
        <v>24.09375</v>
      </c>
      <c r="AH1" s="6" t="s">
        <v>5</v>
      </c>
      <c r="AI1" s="6"/>
      <c r="AJ1" s="16" t="s">
        <v>7</v>
      </c>
      <c r="AN1" s="14"/>
      <c r="AO1" s="15"/>
      <c r="AP1" s="5">
        <f>SUM(AP3:AP29)/32</f>
        <v>21.875</v>
      </c>
      <c r="AQ1" s="6" t="s">
        <v>5</v>
      </c>
      <c r="AR1" s="6"/>
      <c r="AS1" s="16" t="s">
        <v>7</v>
      </c>
      <c r="AW1" s="14"/>
      <c r="AX1" s="15"/>
      <c r="AY1" s="5">
        <f>SUM(AY3:AY29)/32</f>
        <v>22.6875</v>
      </c>
      <c r="AZ1" s="6" t="s">
        <v>5</v>
      </c>
      <c r="BA1" s="6"/>
      <c r="BB1" s="16" t="s">
        <v>7</v>
      </c>
    </row>
    <row r="2" spans="1:55" ht="13.5" thickBot="1">
      <c r="A2" s="17" t="s">
        <v>0</v>
      </c>
      <c r="B2" s="18" t="s">
        <v>1</v>
      </c>
      <c r="C2" s="18" t="s">
        <v>10</v>
      </c>
      <c r="D2" s="18" t="s">
        <v>2</v>
      </c>
      <c r="E2" s="18" t="s">
        <v>3</v>
      </c>
      <c r="F2" s="18"/>
      <c r="G2" s="19" t="s">
        <v>4</v>
      </c>
      <c r="H2" s="4" t="s">
        <v>11</v>
      </c>
      <c r="I2" s="20" t="s">
        <v>12</v>
      </c>
      <c r="J2" s="6" t="s">
        <v>13</v>
      </c>
      <c r="K2" s="21" t="s">
        <v>14</v>
      </c>
      <c r="L2" s="18" t="s">
        <v>15</v>
      </c>
      <c r="M2" s="3" t="s">
        <v>16</v>
      </c>
      <c r="N2" s="22" t="s">
        <v>17</v>
      </c>
      <c r="O2" s="23" t="s">
        <v>18</v>
      </c>
      <c r="P2" s="24" t="s">
        <v>19</v>
      </c>
      <c r="Q2" s="24" t="s">
        <v>5</v>
      </c>
      <c r="R2" s="24"/>
      <c r="S2" s="24"/>
      <c r="T2" s="25"/>
      <c r="U2" s="25"/>
      <c r="V2" s="26" t="s">
        <v>20</v>
      </c>
      <c r="W2" s="27" t="s">
        <v>11</v>
      </c>
      <c r="X2" s="28" t="s">
        <v>12</v>
      </c>
      <c r="Y2" s="29" t="s">
        <v>13</v>
      </c>
      <c r="Z2" s="28" t="s">
        <v>6</v>
      </c>
      <c r="AA2" s="30" t="s">
        <v>15</v>
      </c>
      <c r="AB2" s="2" t="s">
        <v>16</v>
      </c>
      <c r="AC2" s="25"/>
      <c r="AD2" s="25"/>
      <c r="AE2" s="31" t="s">
        <v>21</v>
      </c>
      <c r="AF2" s="27" t="s">
        <v>11</v>
      </c>
      <c r="AG2" s="28" t="s">
        <v>12</v>
      </c>
      <c r="AH2" s="29" t="s">
        <v>13</v>
      </c>
      <c r="AI2" s="28" t="s">
        <v>6</v>
      </c>
      <c r="AJ2" s="30" t="s">
        <v>15</v>
      </c>
      <c r="AK2" s="2" t="s">
        <v>16</v>
      </c>
      <c r="AL2" s="25"/>
      <c r="AM2" s="25"/>
      <c r="AN2" s="31" t="s">
        <v>22</v>
      </c>
      <c r="AO2" s="27" t="s">
        <v>11</v>
      </c>
      <c r="AP2" s="28" t="s">
        <v>12</v>
      </c>
      <c r="AQ2" s="29" t="s">
        <v>13</v>
      </c>
      <c r="AR2" s="28" t="s">
        <v>6</v>
      </c>
      <c r="AS2" s="30" t="s">
        <v>15</v>
      </c>
      <c r="AT2" s="2" t="s">
        <v>16</v>
      </c>
      <c r="AU2" s="25"/>
      <c r="AV2" s="25"/>
      <c r="AW2" s="31" t="s">
        <v>23</v>
      </c>
      <c r="AX2" s="27" t="s">
        <v>11</v>
      </c>
      <c r="AY2" s="28" t="s">
        <v>12</v>
      </c>
      <c r="AZ2" s="29" t="s">
        <v>13</v>
      </c>
      <c r="BA2" s="28" t="s">
        <v>6</v>
      </c>
      <c r="BB2" s="30" t="s">
        <v>15</v>
      </c>
      <c r="BC2" s="2" t="s">
        <v>16</v>
      </c>
    </row>
    <row r="3" spans="1:56" ht="14.25">
      <c r="A3" s="32">
        <v>11419</v>
      </c>
      <c r="B3" s="33" t="s">
        <v>24</v>
      </c>
      <c r="C3" s="32">
        <v>0</v>
      </c>
      <c r="D3" s="34" t="s">
        <v>25</v>
      </c>
      <c r="E3" s="35">
        <v>0</v>
      </c>
      <c r="F3" s="35" t="s">
        <v>26</v>
      </c>
      <c r="G3" s="36" t="s">
        <v>27</v>
      </c>
      <c r="H3" s="37">
        <v>51</v>
      </c>
      <c r="I3" s="38">
        <v>27</v>
      </c>
      <c r="J3" s="38">
        <v>200</v>
      </c>
      <c r="K3" s="7">
        <v>190</v>
      </c>
      <c r="L3" s="39">
        <v>0.668</v>
      </c>
      <c r="M3" s="40"/>
      <c r="N3" s="39">
        <v>0.286</v>
      </c>
      <c r="O3" s="39">
        <v>0.341</v>
      </c>
      <c r="P3" s="41">
        <v>0.327</v>
      </c>
      <c r="Q3" s="42">
        <v>168</v>
      </c>
      <c r="R3" s="42"/>
      <c r="S3" s="42"/>
      <c r="T3" s="43">
        <v>1</v>
      </c>
      <c r="U3" s="35" t="s">
        <v>26</v>
      </c>
      <c r="V3" s="36" t="s">
        <v>27</v>
      </c>
      <c r="W3" s="37">
        <v>51</v>
      </c>
      <c r="X3" s="38">
        <v>27</v>
      </c>
      <c r="Y3" s="38">
        <v>200</v>
      </c>
      <c r="Z3" s="7">
        <v>190</v>
      </c>
      <c r="AA3" s="39">
        <v>0.668</v>
      </c>
      <c r="AB3" s="40"/>
      <c r="AC3" s="43">
        <v>1</v>
      </c>
      <c r="AD3" s="35" t="s">
        <v>28</v>
      </c>
      <c r="AE3" s="36" t="s">
        <v>29</v>
      </c>
      <c r="AF3" s="37">
        <v>52</v>
      </c>
      <c r="AG3" s="38">
        <v>25</v>
      </c>
      <c r="AH3" s="38">
        <v>400</v>
      </c>
      <c r="AI3" s="7">
        <v>455</v>
      </c>
      <c r="AJ3" s="39">
        <v>0.749</v>
      </c>
      <c r="AK3" s="40"/>
      <c r="AL3" s="43">
        <v>1</v>
      </c>
      <c r="AM3" s="35" t="s">
        <v>30</v>
      </c>
      <c r="AN3" s="36" t="s">
        <v>31</v>
      </c>
      <c r="AO3" s="37">
        <v>50</v>
      </c>
      <c r="AP3" s="38">
        <v>26</v>
      </c>
      <c r="AQ3" s="38">
        <v>777</v>
      </c>
      <c r="AR3" s="7">
        <v>672</v>
      </c>
      <c r="AS3" s="39">
        <v>0.871</v>
      </c>
      <c r="AT3" s="40"/>
      <c r="AU3" s="43">
        <v>1</v>
      </c>
      <c r="AV3" s="35" t="s">
        <v>32</v>
      </c>
      <c r="AW3" s="36" t="s">
        <v>33</v>
      </c>
      <c r="AX3" s="37">
        <v>52</v>
      </c>
      <c r="AY3" s="38">
        <v>31</v>
      </c>
      <c r="AZ3" s="38">
        <v>250</v>
      </c>
      <c r="BA3" s="7">
        <v>253</v>
      </c>
      <c r="BB3" s="39">
        <v>0.603</v>
      </c>
      <c r="BC3" s="40"/>
      <c r="BD3" s="44"/>
    </row>
    <row r="4" spans="1:56" ht="14.25">
      <c r="A4" s="32">
        <v>11662</v>
      </c>
      <c r="B4" s="33" t="s">
        <v>34</v>
      </c>
      <c r="C4" s="32">
        <v>0</v>
      </c>
      <c r="D4" s="34" t="s">
        <v>25</v>
      </c>
      <c r="E4" s="35">
        <v>0</v>
      </c>
      <c r="F4" s="35" t="s">
        <v>32</v>
      </c>
      <c r="G4" s="36" t="s">
        <v>35</v>
      </c>
      <c r="H4" s="37">
        <v>49</v>
      </c>
      <c r="I4" s="38">
        <v>28</v>
      </c>
      <c r="J4" s="38">
        <v>450</v>
      </c>
      <c r="K4" s="7">
        <v>501</v>
      </c>
      <c r="L4" s="39">
        <v>0.864</v>
      </c>
      <c r="M4" s="40"/>
      <c r="N4" s="39">
        <v>0.301</v>
      </c>
      <c r="O4" s="39">
        <v>0.369</v>
      </c>
      <c r="P4" s="41">
        <v>0.495</v>
      </c>
      <c r="Q4" s="42">
        <v>442</v>
      </c>
      <c r="R4" s="42"/>
      <c r="S4" s="42"/>
      <c r="T4" s="45">
        <v>2</v>
      </c>
      <c r="U4" s="35" t="s">
        <v>32</v>
      </c>
      <c r="V4" s="36" t="s">
        <v>35</v>
      </c>
      <c r="W4" s="37">
        <v>49</v>
      </c>
      <c r="X4" s="38">
        <v>28</v>
      </c>
      <c r="Y4" s="38">
        <v>450</v>
      </c>
      <c r="Z4" s="7">
        <v>501</v>
      </c>
      <c r="AA4" s="39">
        <v>0.864</v>
      </c>
      <c r="AB4" s="40"/>
      <c r="AC4" s="45">
        <v>2</v>
      </c>
      <c r="AD4" s="35" t="s">
        <v>36</v>
      </c>
      <c r="AE4" s="36" t="s">
        <v>37</v>
      </c>
      <c r="AF4" s="37">
        <v>54</v>
      </c>
      <c r="AG4" s="38">
        <v>30</v>
      </c>
      <c r="AH4" s="38">
        <v>777</v>
      </c>
      <c r="AI4" s="7">
        <v>681</v>
      </c>
      <c r="AJ4" s="39">
        <v>0.715</v>
      </c>
      <c r="AK4" s="40"/>
      <c r="AL4" s="45">
        <v>2</v>
      </c>
      <c r="AM4" s="35" t="s">
        <v>26</v>
      </c>
      <c r="AN4" s="36" t="s">
        <v>38</v>
      </c>
      <c r="AO4" s="37">
        <v>52</v>
      </c>
      <c r="AP4" s="38">
        <v>23</v>
      </c>
      <c r="AQ4" s="38">
        <v>777</v>
      </c>
      <c r="AR4" s="7">
        <v>570</v>
      </c>
      <c r="AS4" s="39">
        <v>0.692</v>
      </c>
      <c r="AT4" s="40"/>
      <c r="AU4" s="45">
        <v>2</v>
      </c>
      <c r="AV4" s="35" t="s">
        <v>30</v>
      </c>
      <c r="AW4" s="36" t="s">
        <v>39</v>
      </c>
      <c r="AX4" s="37">
        <v>47</v>
      </c>
      <c r="AY4" s="38">
        <v>32</v>
      </c>
      <c r="AZ4" s="38">
        <v>400</v>
      </c>
      <c r="BA4" s="7">
        <v>432</v>
      </c>
      <c r="BB4" s="39">
        <v>0.689</v>
      </c>
      <c r="BC4" s="40"/>
      <c r="BD4" s="44"/>
    </row>
    <row r="5" spans="1:56" ht="14.25">
      <c r="A5" s="32">
        <v>12100</v>
      </c>
      <c r="B5" s="33" t="s">
        <v>40</v>
      </c>
      <c r="C5" s="32">
        <v>0</v>
      </c>
      <c r="D5" s="34" t="s">
        <v>25</v>
      </c>
      <c r="E5" s="35">
        <v>0</v>
      </c>
      <c r="F5" s="35" t="s">
        <v>41</v>
      </c>
      <c r="G5" s="36" t="s">
        <v>42</v>
      </c>
      <c r="H5" s="46">
        <v>51</v>
      </c>
      <c r="I5" s="38">
        <v>29</v>
      </c>
      <c r="J5" s="38">
        <v>100</v>
      </c>
      <c r="K5" s="7">
        <v>96</v>
      </c>
      <c r="L5" s="39">
        <v>0.952</v>
      </c>
      <c r="M5" s="40"/>
      <c r="N5" s="39">
        <v>0.341</v>
      </c>
      <c r="O5" s="39">
        <v>0.411</v>
      </c>
      <c r="P5" s="41">
        <v>0.541</v>
      </c>
      <c r="Q5" s="42">
        <v>85</v>
      </c>
      <c r="R5" s="42"/>
      <c r="S5" s="42"/>
      <c r="T5" s="45">
        <v>3</v>
      </c>
      <c r="U5" s="35" t="s">
        <v>41</v>
      </c>
      <c r="V5" s="36" t="s">
        <v>42</v>
      </c>
      <c r="W5" s="46">
        <v>51</v>
      </c>
      <c r="X5" s="38">
        <v>29</v>
      </c>
      <c r="Y5" s="38">
        <v>100</v>
      </c>
      <c r="Z5" s="7">
        <v>96</v>
      </c>
      <c r="AA5" s="39">
        <v>0.952</v>
      </c>
      <c r="AB5" s="40"/>
      <c r="AC5" s="45">
        <v>3</v>
      </c>
      <c r="AD5" s="35" t="s">
        <v>32</v>
      </c>
      <c r="AE5" s="36" t="s">
        <v>43</v>
      </c>
      <c r="AF5" s="37">
        <v>48</v>
      </c>
      <c r="AG5" s="38">
        <v>33</v>
      </c>
      <c r="AH5" s="38">
        <v>450</v>
      </c>
      <c r="AI5" s="7">
        <v>522</v>
      </c>
      <c r="AJ5" s="39">
        <v>0.978</v>
      </c>
      <c r="AK5" s="40"/>
      <c r="AL5" s="45">
        <v>3</v>
      </c>
      <c r="AM5" s="35" t="s">
        <v>44</v>
      </c>
      <c r="AN5" s="36" t="s">
        <v>45</v>
      </c>
      <c r="AO5" s="37">
        <v>51</v>
      </c>
      <c r="AP5" s="38">
        <v>26</v>
      </c>
      <c r="AQ5" s="38">
        <v>500</v>
      </c>
      <c r="AR5" s="7">
        <v>486</v>
      </c>
      <c r="AS5" s="39">
        <v>0.608</v>
      </c>
      <c r="AT5" s="40"/>
      <c r="AU5" s="45">
        <v>3</v>
      </c>
      <c r="AV5" s="35" t="s">
        <v>26</v>
      </c>
      <c r="AW5" s="36" t="s">
        <v>46</v>
      </c>
      <c r="AX5" s="37">
        <v>54</v>
      </c>
      <c r="AY5" s="38">
        <v>27</v>
      </c>
      <c r="AZ5" s="38">
        <v>300</v>
      </c>
      <c r="BA5" s="7">
        <v>331</v>
      </c>
      <c r="BB5" s="39">
        <v>0.71</v>
      </c>
      <c r="BC5" s="40"/>
      <c r="BD5" s="44"/>
    </row>
    <row r="6" spans="1:56" ht="14.25">
      <c r="A6" s="32">
        <v>12414</v>
      </c>
      <c r="B6" s="33" t="s">
        <v>47</v>
      </c>
      <c r="C6" s="32">
        <v>0</v>
      </c>
      <c r="D6" s="47" t="s">
        <v>25</v>
      </c>
      <c r="E6" s="35">
        <v>0</v>
      </c>
      <c r="F6" s="35" t="s">
        <v>44</v>
      </c>
      <c r="G6" s="36" t="s">
        <v>48</v>
      </c>
      <c r="H6" s="37">
        <v>49</v>
      </c>
      <c r="I6" s="38">
        <v>30</v>
      </c>
      <c r="J6" s="38">
        <v>100</v>
      </c>
      <c r="K6" s="7">
        <v>112</v>
      </c>
      <c r="L6" s="39">
        <v>0.602</v>
      </c>
      <c r="M6" s="40"/>
      <c r="N6" s="39">
        <v>0.229</v>
      </c>
      <c r="O6" s="39">
        <v>0.321</v>
      </c>
      <c r="P6" s="41">
        <v>0.281</v>
      </c>
      <c r="Q6" s="42">
        <v>96</v>
      </c>
      <c r="R6" s="42"/>
      <c r="S6" s="42"/>
      <c r="T6" s="45">
        <v>4</v>
      </c>
      <c r="U6" s="35" t="s">
        <v>44</v>
      </c>
      <c r="V6" s="36" t="s">
        <v>48</v>
      </c>
      <c r="W6" s="37">
        <v>49</v>
      </c>
      <c r="X6" s="38">
        <v>30</v>
      </c>
      <c r="Y6" s="38">
        <v>100</v>
      </c>
      <c r="Z6" s="7">
        <v>112</v>
      </c>
      <c r="AA6" s="39">
        <v>0.602</v>
      </c>
      <c r="AB6" s="40"/>
      <c r="AC6" s="45">
        <v>4</v>
      </c>
      <c r="AD6" s="35" t="s">
        <v>49</v>
      </c>
      <c r="AE6" s="36" t="s">
        <v>50</v>
      </c>
      <c r="AF6" s="37">
        <v>50</v>
      </c>
      <c r="AG6" s="38">
        <v>32</v>
      </c>
      <c r="AH6" s="38">
        <v>300</v>
      </c>
      <c r="AI6" s="7">
        <v>330</v>
      </c>
      <c r="AJ6" s="39">
        <v>0.753</v>
      </c>
      <c r="AK6" s="40"/>
      <c r="AL6" s="45">
        <v>4</v>
      </c>
      <c r="AM6" s="35" t="s">
        <v>32</v>
      </c>
      <c r="AN6" s="36" t="s">
        <v>51</v>
      </c>
      <c r="AO6" s="37">
        <v>55</v>
      </c>
      <c r="AP6" s="38">
        <v>23</v>
      </c>
      <c r="AQ6" s="38">
        <v>999</v>
      </c>
      <c r="AR6" s="7">
        <v>30</v>
      </c>
      <c r="AS6" s="39">
        <v>0.419</v>
      </c>
      <c r="AT6" s="40"/>
      <c r="AU6" s="45">
        <v>4</v>
      </c>
      <c r="AV6" s="35" t="s">
        <v>41</v>
      </c>
      <c r="AW6" s="36" t="s">
        <v>52</v>
      </c>
      <c r="AX6" s="37">
        <v>53</v>
      </c>
      <c r="AY6" s="38">
        <v>20</v>
      </c>
      <c r="AZ6" s="38">
        <v>777</v>
      </c>
      <c r="BA6" s="7">
        <v>687</v>
      </c>
      <c r="BB6" s="39">
        <v>0.972</v>
      </c>
      <c r="BC6" s="40"/>
      <c r="BD6" s="44"/>
    </row>
    <row r="7" spans="1:56" ht="14.25">
      <c r="A7" s="32">
        <v>12715</v>
      </c>
      <c r="B7" s="33" t="s">
        <v>53</v>
      </c>
      <c r="C7" s="32">
        <v>0</v>
      </c>
      <c r="D7" s="34" t="s">
        <v>25</v>
      </c>
      <c r="E7" s="35">
        <v>0</v>
      </c>
      <c r="F7" s="35" t="s">
        <v>32</v>
      </c>
      <c r="G7" s="36" t="s">
        <v>54</v>
      </c>
      <c r="H7" s="37">
        <v>49</v>
      </c>
      <c r="I7" s="38">
        <v>25</v>
      </c>
      <c r="J7" s="38">
        <v>450</v>
      </c>
      <c r="K7" s="7">
        <v>494</v>
      </c>
      <c r="L7" s="39">
        <v>0.756</v>
      </c>
      <c r="M7" s="40"/>
      <c r="N7" s="39">
        <v>0.236</v>
      </c>
      <c r="O7" s="39">
        <v>0.299</v>
      </c>
      <c r="P7" s="41">
        <v>0.457</v>
      </c>
      <c r="Q7" s="42">
        <v>440</v>
      </c>
      <c r="R7" s="42"/>
      <c r="S7" s="42"/>
      <c r="T7" s="45">
        <v>5</v>
      </c>
      <c r="U7" s="35" t="s">
        <v>32</v>
      </c>
      <c r="V7" s="36" t="s">
        <v>54</v>
      </c>
      <c r="W7" s="37">
        <v>49</v>
      </c>
      <c r="X7" s="38">
        <v>25</v>
      </c>
      <c r="Y7" s="38">
        <v>450</v>
      </c>
      <c r="Z7" s="7">
        <v>494</v>
      </c>
      <c r="AA7" s="39">
        <v>0.756</v>
      </c>
      <c r="AB7" s="40"/>
      <c r="AC7" s="45">
        <v>5</v>
      </c>
      <c r="AD7" s="35" t="s">
        <v>32</v>
      </c>
      <c r="AE7" s="36" t="s">
        <v>55</v>
      </c>
      <c r="AF7" s="37">
        <v>52</v>
      </c>
      <c r="AG7" s="38">
        <v>28</v>
      </c>
      <c r="AH7" s="38">
        <v>300</v>
      </c>
      <c r="AI7" s="7">
        <v>309</v>
      </c>
      <c r="AJ7" s="39">
        <v>0.778</v>
      </c>
      <c r="AK7" s="40"/>
      <c r="AL7" s="45">
        <v>5</v>
      </c>
      <c r="AM7" s="35" t="s">
        <v>49</v>
      </c>
      <c r="AN7" s="36" t="s">
        <v>56</v>
      </c>
      <c r="AO7" s="37">
        <v>55</v>
      </c>
      <c r="AP7" s="38">
        <v>21</v>
      </c>
      <c r="AQ7" s="38">
        <v>200</v>
      </c>
      <c r="AR7" s="7">
        <v>190</v>
      </c>
      <c r="AS7" s="39">
        <v>0.782</v>
      </c>
      <c r="AT7" s="40"/>
      <c r="AU7" s="45">
        <v>5</v>
      </c>
      <c r="AV7" s="35" t="s">
        <v>49</v>
      </c>
      <c r="AW7" s="36" t="s">
        <v>57</v>
      </c>
      <c r="AX7" s="37">
        <v>54</v>
      </c>
      <c r="AY7" s="38">
        <v>30</v>
      </c>
      <c r="AZ7" s="38">
        <v>100</v>
      </c>
      <c r="BA7" s="7">
        <v>91</v>
      </c>
      <c r="BB7" s="39">
        <v>0.96</v>
      </c>
      <c r="BC7" s="40"/>
      <c r="BD7" s="44"/>
    </row>
    <row r="8" spans="1:56" ht="14.25">
      <c r="A8" s="32">
        <v>14242</v>
      </c>
      <c r="B8" s="33" t="s">
        <v>58</v>
      </c>
      <c r="C8" s="32">
        <v>0</v>
      </c>
      <c r="D8" s="34" t="s">
        <v>25</v>
      </c>
      <c r="E8" s="35">
        <v>0</v>
      </c>
      <c r="F8" s="35" t="s">
        <v>36</v>
      </c>
      <c r="G8" s="36" t="s">
        <v>59</v>
      </c>
      <c r="H8" s="37">
        <v>49</v>
      </c>
      <c r="I8" s="38">
        <v>27</v>
      </c>
      <c r="J8" s="38">
        <v>777</v>
      </c>
      <c r="K8" s="7">
        <v>709</v>
      </c>
      <c r="L8" s="39">
        <v>0.77</v>
      </c>
      <c r="M8" s="40"/>
      <c r="N8" s="39">
        <v>0.311</v>
      </c>
      <c r="O8" s="39">
        <v>0.364</v>
      </c>
      <c r="P8" s="41">
        <v>0.406</v>
      </c>
      <c r="Q8" s="42">
        <v>636</v>
      </c>
      <c r="R8" s="42"/>
      <c r="S8" s="42"/>
      <c r="T8" s="45">
        <v>6</v>
      </c>
      <c r="U8" s="35" t="s">
        <v>36</v>
      </c>
      <c r="V8" s="36" t="s">
        <v>59</v>
      </c>
      <c r="W8" s="37">
        <v>49</v>
      </c>
      <c r="X8" s="38">
        <v>27</v>
      </c>
      <c r="Y8" s="38">
        <v>777</v>
      </c>
      <c r="Z8" s="7">
        <v>709</v>
      </c>
      <c r="AA8" s="39">
        <v>0.77</v>
      </c>
      <c r="AB8" s="40"/>
      <c r="AC8" s="45">
        <v>6</v>
      </c>
      <c r="AD8" s="35" t="s">
        <v>36</v>
      </c>
      <c r="AE8" s="36" t="s">
        <v>60</v>
      </c>
      <c r="AF8" s="37">
        <v>48</v>
      </c>
      <c r="AG8" s="38">
        <v>29</v>
      </c>
      <c r="AH8" s="38">
        <v>777</v>
      </c>
      <c r="AI8" s="7">
        <v>715</v>
      </c>
      <c r="AJ8" s="39">
        <v>0.747</v>
      </c>
      <c r="AK8" s="40"/>
      <c r="AL8" s="45">
        <v>6</v>
      </c>
      <c r="AM8" s="35" t="s">
        <v>32</v>
      </c>
      <c r="AN8" s="36" t="s">
        <v>61</v>
      </c>
      <c r="AO8" s="37">
        <v>51</v>
      </c>
      <c r="AP8" s="38">
        <v>25</v>
      </c>
      <c r="AQ8" s="38">
        <v>350</v>
      </c>
      <c r="AR8" s="7">
        <v>359</v>
      </c>
      <c r="AS8" s="39">
        <v>0.744</v>
      </c>
      <c r="AT8" s="40"/>
      <c r="AU8" s="45">
        <v>6</v>
      </c>
      <c r="AV8" s="35" t="s">
        <v>28</v>
      </c>
      <c r="AW8" s="36" t="s">
        <v>62</v>
      </c>
      <c r="AX8" s="37">
        <v>47</v>
      </c>
      <c r="AY8" s="38">
        <v>32</v>
      </c>
      <c r="AZ8" s="38">
        <v>999</v>
      </c>
      <c r="BA8" s="7">
        <v>100</v>
      </c>
      <c r="BB8" s="39">
        <v>0.51</v>
      </c>
      <c r="BC8" s="40"/>
      <c r="BD8" s="44"/>
    </row>
    <row r="9" spans="1:56" ht="14.25">
      <c r="A9" s="32">
        <v>15459</v>
      </c>
      <c r="B9" s="33" t="s">
        <v>63</v>
      </c>
      <c r="C9" s="32">
        <v>0</v>
      </c>
      <c r="D9" s="34" t="s">
        <v>25</v>
      </c>
      <c r="E9" s="35">
        <v>0</v>
      </c>
      <c r="F9" s="35" t="s">
        <v>26</v>
      </c>
      <c r="G9" s="36" t="s">
        <v>64</v>
      </c>
      <c r="H9" s="37">
        <v>46</v>
      </c>
      <c r="I9" s="38">
        <v>32</v>
      </c>
      <c r="J9" s="38">
        <v>400</v>
      </c>
      <c r="K9" s="7">
        <v>465</v>
      </c>
      <c r="L9" s="39">
        <v>0.693</v>
      </c>
      <c r="M9" s="40"/>
      <c r="N9" s="39">
        <v>0.245</v>
      </c>
      <c r="O9" s="39">
        <v>0.367</v>
      </c>
      <c r="P9" s="41">
        <v>0.326</v>
      </c>
      <c r="Q9" s="42">
        <v>380</v>
      </c>
      <c r="R9" s="42"/>
      <c r="S9" s="42"/>
      <c r="T9" s="45">
        <v>7</v>
      </c>
      <c r="U9" s="35" t="s">
        <v>26</v>
      </c>
      <c r="V9" s="36" t="s">
        <v>64</v>
      </c>
      <c r="W9" s="37">
        <v>46</v>
      </c>
      <c r="X9" s="38">
        <v>32</v>
      </c>
      <c r="Y9" s="38">
        <v>400</v>
      </c>
      <c r="Z9" s="7">
        <v>465</v>
      </c>
      <c r="AA9" s="39">
        <v>0.693</v>
      </c>
      <c r="AB9" s="40"/>
      <c r="AC9" s="45">
        <v>7</v>
      </c>
      <c r="AD9" s="35" t="s">
        <v>44</v>
      </c>
      <c r="AE9" s="36" t="s">
        <v>65</v>
      </c>
      <c r="AF9" s="37">
        <v>54</v>
      </c>
      <c r="AG9" s="38">
        <v>29</v>
      </c>
      <c r="AH9" s="38">
        <v>400</v>
      </c>
      <c r="AI9" s="7">
        <v>408</v>
      </c>
      <c r="AJ9" s="39">
        <v>0.636</v>
      </c>
      <c r="AK9" s="40"/>
      <c r="AL9" s="45">
        <v>7</v>
      </c>
      <c r="AM9" s="35" t="s">
        <v>44</v>
      </c>
      <c r="AN9" s="36" t="s">
        <v>66</v>
      </c>
      <c r="AO9" s="37">
        <v>53</v>
      </c>
      <c r="AP9" s="38">
        <v>27</v>
      </c>
      <c r="AQ9" s="38">
        <v>999</v>
      </c>
      <c r="AR9" s="7">
        <v>279</v>
      </c>
      <c r="AS9" s="39">
        <v>0.567</v>
      </c>
      <c r="AT9" s="40"/>
      <c r="AU9" s="45">
        <v>7</v>
      </c>
      <c r="AV9" s="35" t="s">
        <v>41</v>
      </c>
      <c r="AW9" s="36" t="s">
        <v>67</v>
      </c>
      <c r="AX9" s="37">
        <v>55</v>
      </c>
      <c r="AY9" s="38">
        <v>27</v>
      </c>
      <c r="AZ9" s="38">
        <v>400</v>
      </c>
      <c r="BA9" s="7">
        <v>374</v>
      </c>
      <c r="BB9" s="39">
        <v>0.779</v>
      </c>
      <c r="BC9" s="40"/>
      <c r="BD9" s="44"/>
    </row>
    <row r="10" spans="1:56" ht="14.25">
      <c r="A10" s="32">
        <v>17823</v>
      </c>
      <c r="B10" s="33" t="s">
        <v>68</v>
      </c>
      <c r="C10" s="32">
        <v>0</v>
      </c>
      <c r="D10" s="34" t="s">
        <v>25</v>
      </c>
      <c r="E10" s="35">
        <v>0</v>
      </c>
      <c r="F10" s="35" t="s">
        <v>41</v>
      </c>
      <c r="G10" s="36" t="s">
        <v>69</v>
      </c>
      <c r="H10" s="37">
        <v>54</v>
      </c>
      <c r="I10" s="38">
        <v>24</v>
      </c>
      <c r="J10" s="38">
        <v>300</v>
      </c>
      <c r="K10" s="7">
        <v>308</v>
      </c>
      <c r="L10" s="39">
        <v>0.774</v>
      </c>
      <c r="M10" s="40"/>
      <c r="N10" s="39">
        <v>0.284</v>
      </c>
      <c r="O10" s="39">
        <v>0.331</v>
      </c>
      <c r="P10" s="41">
        <v>0.443</v>
      </c>
      <c r="Q10" s="42">
        <v>282</v>
      </c>
      <c r="R10" s="42"/>
      <c r="S10" s="42"/>
      <c r="T10" s="45">
        <v>8</v>
      </c>
      <c r="U10" s="35" t="s">
        <v>41</v>
      </c>
      <c r="V10" s="36" t="s">
        <v>69</v>
      </c>
      <c r="W10" s="37">
        <v>54</v>
      </c>
      <c r="X10" s="38">
        <v>24</v>
      </c>
      <c r="Y10" s="38">
        <v>300</v>
      </c>
      <c r="Z10" s="7">
        <v>308</v>
      </c>
      <c r="AA10" s="39">
        <v>0.774</v>
      </c>
      <c r="AB10" s="40"/>
      <c r="AC10" s="45">
        <v>8</v>
      </c>
      <c r="AD10" s="35" t="s">
        <v>49</v>
      </c>
      <c r="AE10" s="36" t="s">
        <v>70</v>
      </c>
      <c r="AF10" s="37">
        <v>49</v>
      </c>
      <c r="AG10" s="38">
        <v>29</v>
      </c>
      <c r="AH10" s="38">
        <v>250</v>
      </c>
      <c r="AI10" s="7">
        <v>232</v>
      </c>
      <c r="AJ10" s="39">
        <v>0.8</v>
      </c>
      <c r="AK10" s="40"/>
      <c r="AL10" s="45">
        <v>8</v>
      </c>
      <c r="AM10" s="35" t="s">
        <v>49</v>
      </c>
      <c r="AN10" s="36" t="s">
        <v>71</v>
      </c>
      <c r="AO10" s="37">
        <v>54</v>
      </c>
      <c r="AP10" s="38">
        <v>21</v>
      </c>
      <c r="AQ10" s="38">
        <v>100</v>
      </c>
      <c r="AR10" s="7">
        <v>85</v>
      </c>
      <c r="AS10" s="39">
        <v>0.601</v>
      </c>
      <c r="AT10" s="40"/>
      <c r="AU10" s="45">
        <v>8</v>
      </c>
      <c r="AV10" s="35" t="s">
        <v>26</v>
      </c>
      <c r="AW10" s="36" t="s">
        <v>72</v>
      </c>
      <c r="AX10" s="37">
        <v>54</v>
      </c>
      <c r="AY10" s="38">
        <v>25</v>
      </c>
      <c r="AZ10" s="38">
        <v>50</v>
      </c>
      <c r="BA10" s="7">
        <v>28</v>
      </c>
      <c r="BB10" s="39">
        <v>0.668</v>
      </c>
      <c r="BC10" s="40"/>
      <c r="BD10" s="44"/>
    </row>
    <row r="11" spans="1:56" ht="14.25">
      <c r="A11" s="32">
        <v>18043</v>
      </c>
      <c r="B11" s="33" t="s">
        <v>73</v>
      </c>
      <c r="C11" s="32">
        <v>0</v>
      </c>
      <c r="D11" s="34" t="s">
        <v>25</v>
      </c>
      <c r="E11" s="35">
        <v>0</v>
      </c>
      <c r="F11" s="35" t="s">
        <v>30</v>
      </c>
      <c r="G11" s="36" t="s">
        <v>74</v>
      </c>
      <c r="H11" s="37">
        <v>51</v>
      </c>
      <c r="I11" s="38">
        <v>23</v>
      </c>
      <c r="J11" s="38">
        <v>777</v>
      </c>
      <c r="K11" s="7">
        <v>638</v>
      </c>
      <c r="L11" s="39">
        <v>1.042</v>
      </c>
      <c r="M11" s="40"/>
      <c r="N11" s="39">
        <v>0.306</v>
      </c>
      <c r="O11" s="39">
        <v>0.431</v>
      </c>
      <c r="P11" s="41">
        <v>0.611</v>
      </c>
      <c r="Q11" s="42">
        <v>517</v>
      </c>
      <c r="R11" s="42"/>
      <c r="S11" s="42"/>
      <c r="T11" s="45">
        <v>9</v>
      </c>
      <c r="U11" s="35" t="s">
        <v>30</v>
      </c>
      <c r="V11" s="36" t="s">
        <v>74</v>
      </c>
      <c r="W11" s="37">
        <v>51</v>
      </c>
      <c r="X11" s="38">
        <v>23</v>
      </c>
      <c r="Y11" s="38">
        <v>777</v>
      </c>
      <c r="Z11" s="7">
        <v>638</v>
      </c>
      <c r="AA11" s="39">
        <v>1.042</v>
      </c>
      <c r="AB11" s="40"/>
      <c r="AC11" s="45">
        <v>9</v>
      </c>
      <c r="AD11" s="35" t="s">
        <v>30</v>
      </c>
      <c r="AE11" s="36" t="s">
        <v>75</v>
      </c>
      <c r="AF11" s="37">
        <v>51</v>
      </c>
      <c r="AG11" s="38">
        <v>24</v>
      </c>
      <c r="AH11" s="38">
        <v>777</v>
      </c>
      <c r="AI11" s="7">
        <v>670</v>
      </c>
      <c r="AJ11" s="39">
        <v>1.059</v>
      </c>
      <c r="AK11" s="40"/>
      <c r="AL11" s="45">
        <v>9</v>
      </c>
      <c r="AM11" s="35" t="s">
        <v>41</v>
      </c>
      <c r="AN11" s="36" t="s">
        <v>76</v>
      </c>
      <c r="AO11" s="37">
        <v>40</v>
      </c>
      <c r="AP11" s="38">
        <v>34</v>
      </c>
      <c r="AQ11" s="38">
        <v>300</v>
      </c>
      <c r="AR11" s="7">
        <v>312</v>
      </c>
      <c r="AS11" s="39">
        <v>0.738</v>
      </c>
      <c r="AT11" s="40"/>
      <c r="AU11" s="45">
        <v>9</v>
      </c>
      <c r="AV11" s="35" t="s">
        <v>36</v>
      </c>
      <c r="AW11" s="36" t="s">
        <v>77</v>
      </c>
      <c r="AX11" s="37">
        <v>55</v>
      </c>
      <c r="AY11" s="38">
        <v>19</v>
      </c>
      <c r="AZ11" s="38">
        <v>999</v>
      </c>
      <c r="BA11" s="7">
        <v>29</v>
      </c>
      <c r="BB11" s="39">
        <v>0.368</v>
      </c>
      <c r="BC11" s="40"/>
      <c r="BD11" s="44"/>
    </row>
    <row r="12" spans="1:56" ht="14.25">
      <c r="A12" s="32">
        <v>18600</v>
      </c>
      <c r="B12" s="33" t="s">
        <v>78</v>
      </c>
      <c r="C12" s="32">
        <v>0</v>
      </c>
      <c r="D12" s="34" t="s">
        <v>25</v>
      </c>
      <c r="E12" s="35">
        <v>0</v>
      </c>
      <c r="F12" s="35" t="s">
        <v>44</v>
      </c>
      <c r="G12" s="36" t="s">
        <v>79</v>
      </c>
      <c r="H12" s="37">
        <v>51</v>
      </c>
      <c r="I12" s="38">
        <v>24</v>
      </c>
      <c r="J12" s="38">
        <v>777</v>
      </c>
      <c r="K12" s="7">
        <v>556</v>
      </c>
      <c r="L12" s="39">
        <v>0.692</v>
      </c>
      <c r="M12" s="40"/>
      <c r="N12" s="39">
        <v>0.268</v>
      </c>
      <c r="O12" s="39">
        <v>0.364</v>
      </c>
      <c r="P12" s="41">
        <v>0.328</v>
      </c>
      <c r="Q12" s="42">
        <v>470</v>
      </c>
      <c r="R12" s="42"/>
      <c r="S12" s="42"/>
      <c r="T12" s="45">
        <v>10</v>
      </c>
      <c r="U12" s="35" t="s">
        <v>44</v>
      </c>
      <c r="V12" s="36" t="s">
        <v>79</v>
      </c>
      <c r="W12" s="37">
        <v>51</v>
      </c>
      <c r="X12" s="38">
        <v>24</v>
      </c>
      <c r="Y12" s="38">
        <v>777</v>
      </c>
      <c r="Z12" s="7">
        <v>556</v>
      </c>
      <c r="AA12" s="39">
        <v>0.692</v>
      </c>
      <c r="AB12" s="40"/>
      <c r="AC12" s="45">
        <v>10</v>
      </c>
      <c r="AD12" s="35" t="s">
        <v>28</v>
      </c>
      <c r="AE12" s="36" t="s">
        <v>80</v>
      </c>
      <c r="AF12" s="37">
        <v>51</v>
      </c>
      <c r="AG12" s="38">
        <v>28</v>
      </c>
      <c r="AH12" s="38">
        <v>300</v>
      </c>
      <c r="AI12" s="7">
        <v>317</v>
      </c>
      <c r="AJ12" s="39">
        <v>0.826</v>
      </c>
      <c r="AK12" s="40"/>
      <c r="AL12" s="45">
        <v>10</v>
      </c>
      <c r="AM12" s="35" t="s">
        <v>28</v>
      </c>
      <c r="AN12" s="36" t="s">
        <v>81</v>
      </c>
      <c r="AO12" s="37">
        <v>50</v>
      </c>
      <c r="AP12" s="38">
        <v>27</v>
      </c>
      <c r="AQ12" s="38">
        <v>50</v>
      </c>
      <c r="AR12" s="7">
        <v>28</v>
      </c>
      <c r="AS12" s="39">
        <v>0.686</v>
      </c>
      <c r="AT12" s="40"/>
      <c r="AU12" s="45">
        <v>10</v>
      </c>
      <c r="AV12" s="35" t="s">
        <v>44</v>
      </c>
      <c r="AW12" s="36" t="s">
        <v>82</v>
      </c>
      <c r="AX12" s="37">
        <v>55</v>
      </c>
      <c r="AY12" s="38">
        <v>27</v>
      </c>
      <c r="AZ12" s="38">
        <v>999</v>
      </c>
      <c r="BA12" s="7">
        <v>60</v>
      </c>
      <c r="BB12" s="39">
        <v>0.535</v>
      </c>
      <c r="BC12" s="40"/>
      <c r="BD12" s="44"/>
    </row>
    <row r="13" spans="1:56" ht="14.25">
      <c r="A13" s="32">
        <v>20836</v>
      </c>
      <c r="B13" s="33" t="s">
        <v>83</v>
      </c>
      <c r="C13" s="32">
        <v>0</v>
      </c>
      <c r="D13" s="34" t="s">
        <v>25</v>
      </c>
      <c r="E13" s="35">
        <v>0</v>
      </c>
      <c r="F13" s="35" t="s">
        <v>41</v>
      </c>
      <c r="G13" s="36" t="s">
        <v>84</v>
      </c>
      <c r="H13" s="37">
        <v>52</v>
      </c>
      <c r="I13" s="38">
        <v>28</v>
      </c>
      <c r="J13" s="38">
        <v>200</v>
      </c>
      <c r="K13" s="7">
        <v>217</v>
      </c>
      <c r="L13" s="39">
        <v>0.838</v>
      </c>
      <c r="M13" s="40"/>
      <c r="N13" s="39">
        <v>0.305</v>
      </c>
      <c r="O13" s="39">
        <v>0.389</v>
      </c>
      <c r="P13" s="41">
        <v>0.449</v>
      </c>
      <c r="Q13" s="42">
        <v>187</v>
      </c>
      <c r="R13" s="42"/>
      <c r="S13" s="42"/>
      <c r="T13" s="45">
        <v>11</v>
      </c>
      <c r="U13" s="35" t="s">
        <v>41</v>
      </c>
      <c r="V13" s="36" t="s">
        <v>84</v>
      </c>
      <c r="W13" s="37">
        <v>52</v>
      </c>
      <c r="X13" s="38">
        <v>28</v>
      </c>
      <c r="Y13" s="38">
        <v>200</v>
      </c>
      <c r="Z13" s="7">
        <v>217</v>
      </c>
      <c r="AA13" s="39">
        <v>0.838</v>
      </c>
      <c r="AB13" s="40"/>
      <c r="AC13" s="45">
        <v>11</v>
      </c>
      <c r="AD13" s="35" t="s">
        <v>28</v>
      </c>
      <c r="AE13" s="36" t="s">
        <v>85</v>
      </c>
      <c r="AF13" s="37">
        <v>50</v>
      </c>
      <c r="AG13" s="38">
        <v>30</v>
      </c>
      <c r="AH13" s="38">
        <v>400</v>
      </c>
      <c r="AI13" s="7">
        <v>423</v>
      </c>
      <c r="AJ13" s="39">
        <v>0.706</v>
      </c>
      <c r="AK13" s="40"/>
      <c r="AL13" s="45">
        <v>11</v>
      </c>
      <c r="AM13" s="35" t="s">
        <v>86</v>
      </c>
      <c r="AN13" s="36" t="s">
        <v>87</v>
      </c>
      <c r="AO13" s="37">
        <v>51</v>
      </c>
      <c r="AP13" s="38">
        <v>28</v>
      </c>
      <c r="AQ13" s="38">
        <v>150</v>
      </c>
      <c r="AR13" s="7">
        <v>126</v>
      </c>
      <c r="AS13" s="39">
        <v>0.837</v>
      </c>
      <c r="AT13" s="40"/>
      <c r="AU13" s="45">
        <v>11</v>
      </c>
      <c r="AV13" s="35" t="s">
        <v>44</v>
      </c>
      <c r="AW13" s="36" t="s">
        <v>88</v>
      </c>
      <c r="AX13" s="37">
        <v>48</v>
      </c>
      <c r="AY13" s="38">
        <v>29</v>
      </c>
      <c r="AZ13" s="38">
        <v>300</v>
      </c>
      <c r="BA13" s="7">
        <v>308</v>
      </c>
      <c r="BB13" s="39">
        <v>0.631</v>
      </c>
      <c r="BC13" s="40"/>
      <c r="BD13" s="44"/>
    </row>
    <row r="14" spans="1:56" ht="14.25">
      <c r="A14" s="48">
        <v>21978</v>
      </c>
      <c r="B14" s="49" t="s">
        <v>89</v>
      </c>
      <c r="C14" s="48">
        <v>0</v>
      </c>
      <c r="D14" s="34" t="s">
        <v>25</v>
      </c>
      <c r="E14" s="35">
        <v>0</v>
      </c>
      <c r="F14" s="35" t="s">
        <v>49</v>
      </c>
      <c r="G14" s="36" t="s">
        <v>90</v>
      </c>
      <c r="H14" s="37">
        <v>54</v>
      </c>
      <c r="I14" s="38">
        <v>24</v>
      </c>
      <c r="J14" s="38">
        <v>300</v>
      </c>
      <c r="K14" s="7">
        <v>314</v>
      </c>
      <c r="L14" s="39">
        <v>0.894</v>
      </c>
      <c r="M14" s="40"/>
      <c r="N14" s="39">
        <v>0.319</v>
      </c>
      <c r="O14" s="39">
        <v>0.369</v>
      </c>
      <c r="P14" s="41">
        <v>0.524</v>
      </c>
      <c r="Q14" s="42">
        <v>288</v>
      </c>
      <c r="R14" s="42"/>
      <c r="S14" s="42"/>
      <c r="T14" s="45">
        <v>12</v>
      </c>
      <c r="U14" s="35" t="s">
        <v>49</v>
      </c>
      <c r="V14" s="36" t="s">
        <v>90</v>
      </c>
      <c r="W14" s="37">
        <v>54</v>
      </c>
      <c r="X14" s="38">
        <v>24</v>
      </c>
      <c r="Y14" s="38">
        <v>300</v>
      </c>
      <c r="Z14" s="7">
        <v>314</v>
      </c>
      <c r="AA14" s="39">
        <v>0.894</v>
      </c>
      <c r="AB14" s="40"/>
      <c r="AC14" s="45">
        <v>12</v>
      </c>
      <c r="AD14" s="35" t="s">
        <v>36</v>
      </c>
      <c r="AE14" s="36" t="s">
        <v>91</v>
      </c>
      <c r="AF14" s="46">
        <v>50</v>
      </c>
      <c r="AG14" s="38">
        <v>28</v>
      </c>
      <c r="AH14" s="38">
        <v>999</v>
      </c>
      <c r="AI14" s="7">
        <v>491</v>
      </c>
      <c r="AJ14" s="39">
        <v>0.592</v>
      </c>
      <c r="AK14" s="40"/>
      <c r="AL14" s="45">
        <v>12</v>
      </c>
      <c r="AM14" s="35" t="s">
        <v>36</v>
      </c>
      <c r="AN14" s="36" t="s">
        <v>92</v>
      </c>
      <c r="AO14" s="46">
        <v>53</v>
      </c>
      <c r="AP14" s="38">
        <v>24</v>
      </c>
      <c r="AQ14" s="38">
        <v>300</v>
      </c>
      <c r="AR14" s="7">
        <v>304</v>
      </c>
      <c r="AS14" s="39">
        <v>0.723</v>
      </c>
      <c r="AT14" s="40"/>
      <c r="AU14" s="45">
        <v>12</v>
      </c>
      <c r="AV14" s="35" t="s">
        <v>36</v>
      </c>
      <c r="AW14" s="36" t="s">
        <v>93</v>
      </c>
      <c r="AX14" s="37">
        <v>52</v>
      </c>
      <c r="AY14" s="38">
        <v>25</v>
      </c>
      <c r="AZ14" s="38">
        <v>999</v>
      </c>
      <c r="BA14" s="7">
        <v>117</v>
      </c>
      <c r="BB14" s="39">
        <v>0.537</v>
      </c>
      <c r="BC14" s="40"/>
      <c r="BD14" s="44"/>
    </row>
    <row r="15" spans="1:56" ht="14.25">
      <c r="A15" s="32">
        <v>22019</v>
      </c>
      <c r="B15" s="33" t="s">
        <v>94</v>
      </c>
      <c r="C15" s="32">
        <v>0</v>
      </c>
      <c r="D15" s="34" t="s">
        <v>25</v>
      </c>
      <c r="E15" s="35">
        <v>0</v>
      </c>
      <c r="F15" s="35" t="s">
        <v>41</v>
      </c>
      <c r="G15" s="36" t="s">
        <v>95</v>
      </c>
      <c r="H15" s="37">
        <v>53</v>
      </c>
      <c r="I15" s="38">
        <v>27</v>
      </c>
      <c r="J15" s="38">
        <v>777</v>
      </c>
      <c r="K15" s="7">
        <v>725</v>
      </c>
      <c r="L15" s="39">
        <v>0.88</v>
      </c>
      <c r="M15" s="40"/>
      <c r="N15" s="39">
        <v>0.306</v>
      </c>
      <c r="O15" s="39">
        <v>0.407</v>
      </c>
      <c r="P15" s="41">
        <v>0.473</v>
      </c>
      <c r="Q15" s="42">
        <v>607</v>
      </c>
      <c r="R15" s="42"/>
      <c r="S15" s="42"/>
      <c r="T15" s="45">
        <v>13</v>
      </c>
      <c r="U15" s="35" t="s">
        <v>41</v>
      </c>
      <c r="V15" s="36" t="s">
        <v>95</v>
      </c>
      <c r="W15" s="37">
        <v>53</v>
      </c>
      <c r="X15" s="38">
        <v>27</v>
      </c>
      <c r="Y15" s="38">
        <v>777</v>
      </c>
      <c r="Z15" s="7">
        <v>725</v>
      </c>
      <c r="AA15" s="39">
        <v>0.88</v>
      </c>
      <c r="AB15" s="40"/>
      <c r="AC15" s="45">
        <v>13</v>
      </c>
      <c r="AD15" s="35" t="s">
        <v>44</v>
      </c>
      <c r="AE15" s="36" t="s">
        <v>96</v>
      </c>
      <c r="AF15" s="37">
        <v>40</v>
      </c>
      <c r="AG15" s="38">
        <v>36</v>
      </c>
      <c r="AH15" s="38">
        <v>777</v>
      </c>
      <c r="AI15" s="7">
        <v>652</v>
      </c>
      <c r="AJ15" s="39">
        <v>0.774</v>
      </c>
      <c r="AK15" s="40"/>
      <c r="AL15" s="45">
        <v>13</v>
      </c>
      <c r="AM15" s="35" t="s">
        <v>41</v>
      </c>
      <c r="AN15" s="36" t="s">
        <v>97</v>
      </c>
      <c r="AO15" s="37">
        <v>52</v>
      </c>
      <c r="AP15" s="38">
        <v>32</v>
      </c>
      <c r="AQ15" s="38">
        <v>500</v>
      </c>
      <c r="AR15" s="7">
        <v>530</v>
      </c>
      <c r="AS15" s="39">
        <v>0.753</v>
      </c>
      <c r="AT15" s="40"/>
      <c r="AU15" s="45">
        <v>13</v>
      </c>
      <c r="AV15" s="35" t="s">
        <v>28</v>
      </c>
      <c r="AW15" s="36" t="s">
        <v>98</v>
      </c>
      <c r="AX15" s="37">
        <v>55</v>
      </c>
      <c r="AY15" s="38">
        <v>25</v>
      </c>
      <c r="AZ15" s="38">
        <v>250</v>
      </c>
      <c r="BA15" s="7">
        <v>275</v>
      </c>
      <c r="BB15" s="39">
        <v>0.701</v>
      </c>
      <c r="BC15" s="40"/>
      <c r="BD15" s="44"/>
    </row>
    <row r="16" spans="1:56" ht="14.25">
      <c r="A16" s="32">
        <v>22162</v>
      </c>
      <c r="B16" s="33" t="s">
        <v>99</v>
      </c>
      <c r="C16" s="32">
        <v>0</v>
      </c>
      <c r="D16" s="34" t="s">
        <v>25</v>
      </c>
      <c r="E16" s="35">
        <v>0</v>
      </c>
      <c r="F16" s="35" t="s">
        <v>30</v>
      </c>
      <c r="G16" s="36" t="s">
        <v>100</v>
      </c>
      <c r="H16" s="37">
        <v>47</v>
      </c>
      <c r="I16" s="38">
        <v>28</v>
      </c>
      <c r="J16" s="38">
        <v>777</v>
      </c>
      <c r="K16" s="7">
        <v>653</v>
      </c>
      <c r="L16" s="39">
        <v>1.046</v>
      </c>
      <c r="M16" s="40"/>
      <c r="N16" s="39">
        <v>0.309</v>
      </c>
      <c r="O16" s="39">
        <v>0.418</v>
      </c>
      <c r="P16" s="41">
        <v>0.628</v>
      </c>
      <c r="Q16" s="42">
        <v>538</v>
      </c>
      <c r="R16" s="42"/>
      <c r="S16" s="42"/>
      <c r="T16" s="45">
        <v>14</v>
      </c>
      <c r="U16" s="35" t="s">
        <v>30</v>
      </c>
      <c r="V16" s="36" t="s">
        <v>100</v>
      </c>
      <c r="W16" s="37">
        <v>47</v>
      </c>
      <c r="X16" s="38">
        <v>28</v>
      </c>
      <c r="Y16" s="38">
        <v>777</v>
      </c>
      <c r="Z16" s="7">
        <v>653</v>
      </c>
      <c r="AA16" s="39">
        <v>1.046</v>
      </c>
      <c r="AB16" s="40"/>
      <c r="AC16" s="45">
        <v>14</v>
      </c>
      <c r="AD16" s="35" t="s">
        <v>41</v>
      </c>
      <c r="AE16" s="36" t="s">
        <v>101</v>
      </c>
      <c r="AF16" s="37">
        <v>38</v>
      </c>
      <c r="AG16" s="38">
        <v>39</v>
      </c>
      <c r="AH16" s="38">
        <v>300</v>
      </c>
      <c r="AI16" s="7">
        <v>325</v>
      </c>
      <c r="AJ16" s="39">
        <v>0.843</v>
      </c>
      <c r="AK16" s="40"/>
      <c r="AL16" s="45">
        <v>14</v>
      </c>
      <c r="AM16" s="35" t="s">
        <v>26</v>
      </c>
      <c r="AN16" s="36" t="s">
        <v>102</v>
      </c>
      <c r="AO16" s="37">
        <v>47</v>
      </c>
      <c r="AP16" s="38">
        <v>36</v>
      </c>
      <c r="AQ16" s="38">
        <v>350</v>
      </c>
      <c r="AR16" s="7">
        <v>390</v>
      </c>
      <c r="AS16" s="39">
        <v>0.74</v>
      </c>
      <c r="AT16" s="40"/>
      <c r="AU16" s="45">
        <v>14</v>
      </c>
      <c r="AV16" s="50" t="s">
        <v>3</v>
      </c>
      <c r="AW16" s="51" t="s">
        <v>103</v>
      </c>
      <c r="AX16" s="37">
        <v>55</v>
      </c>
      <c r="AY16" s="38">
        <v>22</v>
      </c>
      <c r="AZ16" s="52"/>
      <c r="BA16" s="53">
        <v>90</v>
      </c>
      <c r="BB16" s="54">
        <v>40</v>
      </c>
      <c r="BC16" s="55">
        <v>5.97</v>
      </c>
      <c r="BD16" s="44"/>
    </row>
    <row r="17" spans="1:56" ht="14.25">
      <c r="A17" s="32">
        <v>23279</v>
      </c>
      <c r="B17" s="33" t="s">
        <v>104</v>
      </c>
      <c r="C17" s="32">
        <v>0</v>
      </c>
      <c r="D17" s="34" t="s">
        <v>25</v>
      </c>
      <c r="E17" s="35">
        <v>0</v>
      </c>
      <c r="F17" s="35" t="s">
        <v>41</v>
      </c>
      <c r="G17" s="36" t="s">
        <v>105</v>
      </c>
      <c r="H17" s="37">
        <v>41</v>
      </c>
      <c r="I17" s="38">
        <v>34</v>
      </c>
      <c r="J17" s="38">
        <v>300</v>
      </c>
      <c r="K17" s="7">
        <v>338</v>
      </c>
      <c r="L17" s="39">
        <v>0.944</v>
      </c>
      <c r="M17" s="40"/>
      <c r="N17" s="39">
        <v>0.364</v>
      </c>
      <c r="O17" s="39">
        <v>0.46</v>
      </c>
      <c r="P17" s="41">
        <v>0.484</v>
      </c>
      <c r="Q17" s="42">
        <v>283</v>
      </c>
      <c r="R17" s="42"/>
      <c r="S17" s="42"/>
      <c r="T17" s="45">
        <v>15</v>
      </c>
      <c r="U17" s="35" t="s">
        <v>41</v>
      </c>
      <c r="V17" s="36" t="s">
        <v>105</v>
      </c>
      <c r="W17" s="37">
        <v>41</v>
      </c>
      <c r="X17" s="38">
        <v>34</v>
      </c>
      <c r="Y17" s="38">
        <v>300</v>
      </c>
      <c r="Z17" s="7">
        <v>338</v>
      </c>
      <c r="AA17" s="39">
        <v>0.944</v>
      </c>
      <c r="AB17" s="40"/>
      <c r="AC17" s="45">
        <v>15</v>
      </c>
      <c r="AD17" s="35" t="s">
        <v>44</v>
      </c>
      <c r="AE17" s="36" t="s">
        <v>106</v>
      </c>
      <c r="AF17" s="37">
        <v>50</v>
      </c>
      <c r="AG17" s="38">
        <v>29</v>
      </c>
      <c r="AH17" s="38">
        <v>999</v>
      </c>
      <c r="AI17" s="7">
        <v>455</v>
      </c>
      <c r="AJ17" s="39">
        <v>0.575</v>
      </c>
      <c r="AK17" s="40"/>
      <c r="AL17" s="45">
        <v>15</v>
      </c>
      <c r="AM17" s="35" t="s">
        <v>32</v>
      </c>
      <c r="AN17" s="36" t="s">
        <v>107</v>
      </c>
      <c r="AO17" s="37">
        <v>49</v>
      </c>
      <c r="AP17" s="38">
        <v>30</v>
      </c>
      <c r="AQ17" s="38">
        <v>999</v>
      </c>
      <c r="AR17" s="7">
        <v>32</v>
      </c>
      <c r="AS17" s="39">
        <v>0.536</v>
      </c>
      <c r="AT17" s="40"/>
      <c r="AU17" s="45">
        <v>15</v>
      </c>
      <c r="AV17" s="50" t="s">
        <v>3</v>
      </c>
      <c r="AW17" s="51" t="s">
        <v>108</v>
      </c>
      <c r="AX17" s="37">
        <v>55</v>
      </c>
      <c r="AY17" s="38">
        <v>28</v>
      </c>
      <c r="AZ17" s="52"/>
      <c r="BA17" s="53">
        <v>35</v>
      </c>
      <c r="BB17" s="54">
        <v>24</v>
      </c>
      <c r="BC17" s="55">
        <v>4.19</v>
      </c>
      <c r="BD17" s="44"/>
    </row>
    <row r="18" spans="1:56" ht="14.25">
      <c r="A18" s="32">
        <v>24007</v>
      </c>
      <c r="B18" s="33" t="s">
        <v>109</v>
      </c>
      <c r="C18" s="32">
        <v>0</v>
      </c>
      <c r="D18" s="34" t="s">
        <v>25</v>
      </c>
      <c r="E18" s="35">
        <v>0</v>
      </c>
      <c r="F18" s="35" t="s">
        <v>28</v>
      </c>
      <c r="G18" s="36" t="s">
        <v>110</v>
      </c>
      <c r="H18" s="37">
        <v>39</v>
      </c>
      <c r="I18" s="38">
        <v>36</v>
      </c>
      <c r="J18" s="38">
        <v>350</v>
      </c>
      <c r="K18" s="7">
        <v>417</v>
      </c>
      <c r="L18" s="39">
        <v>1.2</v>
      </c>
      <c r="M18" s="40"/>
      <c r="N18" s="39">
        <v>0.356</v>
      </c>
      <c r="O18" s="39">
        <v>0.496</v>
      </c>
      <c r="P18" s="41">
        <v>0.703</v>
      </c>
      <c r="Q18" s="42">
        <v>320</v>
      </c>
      <c r="R18" s="42"/>
      <c r="S18" s="42"/>
      <c r="T18" s="45">
        <v>16</v>
      </c>
      <c r="U18" s="35" t="s">
        <v>28</v>
      </c>
      <c r="V18" s="36" t="s">
        <v>110</v>
      </c>
      <c r="W18" s="37">
        <v>39</v>
      </c>
      <c r="X18" s="38">
        <v>36</v>
      </c>
      <c r="Y18" s="38">
        <v>350</v>
      </c>
      <c r="Z18" s="7">
        <v>417</v>
      </c>
      <c r="AA18" s="39">
        <v>1.2</v>
      </c>
      <c r="AB18" s="40"/>
      <c r="AC18" s="45">
        <v>16</v>
      </c>
      <c r="AD18" s="35" t="s">
        <v>28</v>
      </c>
      <c r="AE18" s="36" t="s">
        <v>111</v>
      </c>
      <c r="AF18" s="37">
        <v>46</v>
      </c>
      <c r="AG18" s="38">
        <v>31</v>
      </c>
      <c r="AH18" s="38">
        <v>350</v>
      </c>
      <c r="AI18" s="7">
        <v>383</v>
      </c>
      <c r="AJ18" s="39">
        <v>0.733</v>
      </c>
      <c r="AK18" s="40"/>
      <c r="AL18" s="45">
        <v>16</v>
      </c>
      <c r="AM18" s="35" t="s">
        <v>36</v>
      </c>
      <c r="AN18" s="36" t="s">
        <v>112</v>
      </c>
      <c r="AO18" s="37">
        <v>51</v>
      </c>
      <c r="AP18" s="38">
        <v>30</v>
      </c>
      <c r="AQ18" s="38">
        <v>999</v>
      </c>
      <c r="AR18" s="7">
        <v>248</v>
      </c>
      <c r="AS18" s="39">
        <v>0.519</v>
      </c>
      <c r="AT18" s="40"/>
      <c r="AU18" s="45">
        <v>16</v>
      </c>
      <c r="AV18" s="50" t="s">
        <v>3</v>
      </c>
      <c r="AW18" s="51" t="s">
        <v>113</v>
      </c>
      <c r="AX18" s="37">
        <v>55</v>
      </c>
      <c r="AY18" s="38">
        <v>23</v>
      </c>
      <c r="AZ18" s="52"/>
      <c r="BA18" s="53">
        <v>90</v>
      </c>
      <c r="BB18" s="54">
        <v>40</v>
      </c>
      <c r="BC18" s="55">
        <v>6.35</v>
      </c>
      <c r="BD18" s="44"/>
    </row>
    <row r="19" spans="1:56" ht="14.25">
      <c r="A19" s="48">
        <v>24311</v>
      </c>
      <c r="B19" s="49" t="s">
        <v>114</v>
      </c>
      <c r="C19" s="32">
        <v>0</v>
      </c>
      <c r="D19" s="34" t="s">
        <v>25</v>
      </c>
      <c r="E19" s="35">
        <v>0</v>
      </c>
      <c r="F19" s="35" t="s">
        <v>26</v>
      </c>
      <c r="G19" s="36" t="s">
        <v>115</v>
      </c>
      <c r="H19" s="37">
        <v>46</v>
      </c>
      <c r="I19" s="38">
        <v>28</v>
      </c>
      <c r="J19" s="38">
        <v>400</v>
      </c>
      <c r="K19" s="7">
        <v>490</v>
      </c>
      <c r="L19" s="39">
        <v>0.778</v>
      </c>
      <c r="M19" s="40"/>
      <c r="N19" s="39">
        <v>0.243</v>
      </c>
      <c r="O19" s="39">
        <v>0.407</v>
      </c>
      <c r="P19" s="41">
        <v>0.371</v>
      </c>
      <c r="Q19" s="42">
        <v>375</v>
      </c>
      <c r="R19" s="42"/>
      <c r="S19" s="42"/>
      <c r="T19" s="45">
        <v>17</v>
      </c>
      <c r="U19" s="35" t="s">
        <v>26</v>
      </c>
      <c r="V19" s="36" t="s">
        <v>115</v>
      </c>
      <c r="W19" s="37">
        <v>46</v>
      </c>
      <c r="X19" s="38">
        <v>28</v>
      </c>
      <c r="Y19" s="38">
        <v>400</v>
      </c>
      <c r="Z19" s="7">
        <v>490</v>
      </c>
      <c r="AA19" s="39">
        <v>0.778</v>
      </c>
      <c r="AB19" s="40"/>
      <c r="AC19" s="45">
        <v>17</v>
      </c>
      <c r="AD19" s="50" t="s">
        <v>3</v>
      </c>
      <c r="AE19" s="51" t="s">
        <v>116</v>
      </c>
      <c r="AF19" s="37">
        <v>53</v>
      </c>
      <c r="AG19" s="38">
        <v>27</v>
      </c>
      <c r="AH19" s="52"/>
      <c r="AI19" s="53">
        <v>39</v>
      </c>
      <c r="AJ19" s="54">
        <v>1</v>
      </c>
      <c r="AK19" s="55">
        <v>3.07</v>
      </c>
      <c r="AL19" s="45">
        <v>17</v>
      </c>
      <c r="AM19" s="35" t="s">
        <v>49</v>
      </c>
      <c r="AN19" s="36" t="s">
        <v>117</v>
      </c>
      <c r="AO19" s="37">
        <v>55</v>
      </c>
      <c r="AP19" s="38">
        <v>25</v>
      </c>
      <c r="AQ19" s="38">
        <v>777</v>
      </c>
      <c r="AR19" s="7">
        <v>556</v>
      </c>
      <c r="AS19" s="39">
        <v>0.765</v>
      </c>
      <c r="AT19" s="40"/>
      <c r="AU19" s="45">
        <v>17</v>
      </c>
      <c r="AV19" s="50" t="s">
        <v>3</v>
      </c>
      <c r="AW19" s="51" t="s">
        <v>118</v>
      </c>
      <c r="AX19" s="37">
        <v>50</v>
      </c>
      <c r="AY19" s="38">
        <v>26</v>
      </c>
      <c r="AZ19" s="52"/>
      <c r="BA19" s="53">
        <v>39</v>
      </c>
      <c r="BB19" s="54">
        <v>33</v>
      </c>
      <c r="BC19" s="55">
        <v>2.62</v>
      </c>
      <c r="BD19" s="44"/>
    </row>
    <row r="20" spans="1:56" ht="14.25">
      <c r="A20" s="32">
        <v>12491</v>
      </c>
      <c r="B20" s="56" t="s">
        <v>119</v>
      </c>
      <c r="C20" s="32">
        <v>0</v>
      </c>
      <c r="D20" s="47" t="s">
        <v>25</v>
      </c>
      <c r="E20" s="35">
        <v>1</v>
      </c>
      <c r="F20" s="50" t="s">
        <v>3</v>
      </c>
      <c r="G20" s="51" t="s">
        <v>120</v>
      </c>
      <c r="H20" s="37">
        <v>54</v>
      </c>
      <c r="I20" s="38">
        <v>24</v>
      </c>
      <c r="J20" s="52"/>
      <c r="K20" s="53">
        <v>22</v>
      </c>
      <c r="L20" s="54">
        <v>21</v>
      </c>
      <c r="M20" s="55">
        <v>4.16</v>
      </c>
      <c r="N20" s="57">
        <v>158</v>
      </c>
      <c r="O20" s="42"/>
      <c r="P20" s="42"/>
      <c r="Q20" s="42"/>
      <c r="R20" s="42"/>
      <c r="S20" s="42"/>
      <c r="T20" s="45">
        <v>18</v>
      </c>
      <c r="U20" s="50" t="s">
        <v>3</v>
      </c>
      <c r="V20" s="51" t="s">
        <v>120</v>
      </c>
      <c r="W20" s="37">
        <v>54</v>
      </c>
      <c r="X20" s="38">
        <v>24</v>
      </c>
      <c r="Z20" s="53">
        <v>22</v>
      </c>
      <c r="AA20" s="54">
        <v>21</v>
      </c>
      <c r="AB20" s="55">
        <v>4.16</v>
      </c>
      <c r="AC20" s="45">
        <v>18</v>
      </c>
      <c r="AD20" s="50" t="s">
        <v>3</v>
      </c>
      <c r="AE20" s="51" t="s">
        <v>121</v>
      </c>
      <c r="AF20" s="37">
        <v>52</v>
      </c>
      <c r="AG20" s="38">
        <v>30</v>
      </c>
      <c r="AH20" s="52"/>
      <c r="AI20" s="53">
        <v>90</v>
      </c>
      <c r="AJ20" s="54">
        <v>40</v>
      </c>
      <c r="AK20" s="55">
        <v>4.62</v>
      </c>
      <c r="AL20" s="45">
        <v>18</v>
      </c>
      <c r="AM20" s="50" t="s">
        <v>3</v>
      </c>
      <c r="AN20" s="51" t="s">
        <v>122</v>
      </c>
      <c r="AO20" s="37">
        <v>55</v>
      </c>
      <c r="AP20" s="38">
        <v>21</v>
      </c>
      <c r="AQ20" s="52"/>
      <c r="AR20" s="53">
        <v>90</v>
      </c>
      <c r="AS20" s="54">
        <v>40</v>
      </c>
      <c r="AT20" s="55">
        <v>5.82</v>
      </c>
      <c r="AU20" s="45">
        <v>18</v>
      </c>
      <c r="AV20" s="50" t="s">
        <v>3</v>
      </c>
      <c r="AW20" s="51" t="s">
        <v>123</v>
      </c>
      <c r="AX20" s="37">
        <v>49</v>
      </c>
      <c r="AY20" s="38">
        <v>30</v>
      </c>
      <c r="AZ20" s="52"/>
      <c r="BA20" s="53">
        <v>35</v>
      </c>
      <c r="BB20" s="54">
        <v>30</v>
      </c>
      <c r="BC20" s="55">
        <v>4.27</v>
      </c>
      <c r="BD20" s="44"/>
    </row>
    <row r="21" spans="1:56" ht="14.25">
      <c r="A21" s="32">
        <v>13782</v>
      </c>
      <c r="B21" s="56" t="s">
        <v>124</v>
      </c>
      <c r="C21" s="32">
        <v>0</v>
      </c>
      <c r="D21" s="47" t="s">
        <v>25</v>
      </c>
      <c r="E21" s="35">
        <v>1</v>
      </c>
      <c r="F21" s="50" t="s">
        <v>3</v>
      </c>
      <c r="G21" s="51" t="s">
        <v>125</v>
      </c>
      <c r="H21" s="37">
        <v>48</v>
      </c>
      <c r="I21" s="38">
        <v>28</v>
      </c>
      <c r="J21" s="52"/>
      <c r="K21" s="53">
        <v>31</v>
      </c>
      <c r="L21" s="54">
        <v>29</v>
      </c>
      <c r="M21" s="55">
        <v>3.78</v>
      </c>
      <c r="N21" s="57">
        <v>195</v>
      </c>
      <c r="O21" s="42"/>
      <c r="P21" s="42"/>
      <c r="Q21" s="42"/>
      <c r="R21" s="42"/>
      <c r="S21" s="42"/>
      <c r="T21" s="45">
        <v>19</v>
      </c>
      <c r="U21" s="50" t="s">
        <v>3</v>
      </c>
      <c r="V21" s="51" t="s">
        <v>125</v>
      </c>
      <c r="W21" s="37">
        <v>48</v>
      </c>
      <c r="X21" s="38">
        <v>28</v>
      </c>
      <c r="Z21" s="53">
        <v>31</v>
      </c>
      <c r="AA21" s="54">
        <v>29</v>
      </c>
      <c r="AB21" s="55">
        <v>3.78</v>
      </c>
      <c r="AC21" s="45">
        <v>19</v>
      </c>
      <c r="AD21" s="50" t="s">
        <v>3</v>
      </c>
      <c r="AE21" s="51" t="s">
        <v>126</v>
      </c>
      <c r="AF21" s="37">
        <v>43</v>
      </c>
      <c r="AG21" s="38">
        <v>35</v>
      </c>
      <c r="AH21" s="52"/>
      <c r="AI21" s="53">
        <v>27</v>
      </c>
      <c r="AJ21" s="54">
        <v>22</v>
      </c>
      <c r="AK21" s="55">
        <v>3.15</v>
      </c>
      <c r="AL21" s="45">
        <v>19</v>
      </c>
      <c r="AM21" s="50" t="s">
        <v>3</v>
      </c>
      <c r="AN21" s="51" t="s">
        <v>127</v>
      </c>
      <c r="AO21" s="37">
        <v>55</v>
      </c>
      <c r="AP21" s="38">
        <v>23</v>
      </c>
      <c r="AQ21" s="52"/>
      <c r="AR21" s="53">
        <v>90</v>
      </c>
      <c r="AS21" s="54">
        <v>40</v>
      </c>
      <c r="AT21" s="55">
        <v>5.28</v>
      </c>
      <c r="AU21" s="45">
        <v>19</v>
      </c>
      <c r="AV21" s="50" t="s">
        <v>3</v>
      </c>
      <c r="AW21" s="51" t="s">
        <v>128</v>
      </c>
      <c r="AX21" s="37">
        <v>50</v>
      </c>
      <c r="AY21" s="38">
        <v>25</v>
      </c>
      <c r="AZ21" s="52"/>
      <c r="BA21" s="53">
        <v>90</v>
      </c>
      <c r="BB21" s="54">
        <v>40</v>
      </c>
      <c r="BC21" s="55">
        <v>6.24</v>
      </c>
      <c r="BD21" s="44"/>
    </row>
    <row r="22" spans="1:56" ht="14.25">
      <c r="A22" s="32">
        <v>13857</v>
      </c>
      <c r="B22" s="56" t="s">
        <v>129</v>
      </c>
      <c r="C22" s="32">
        <v>0</v>
      </c>
      <c r="D22" s="34" t="s">
        <v>25</v>
      </c>
      <c r="E22" s="35">
        <v>1</v>
      </c>
      <c r="F22" s="50" t="s">
        <v>3</v>
      </c>
      <c r="G22" s="51" t="s">
        <v>130</v>
      </c>
      <c r="H22" s="37">
        <v>53</v>
      </c>
      <c r="I22" s="38">
        <v>27</v>
      </c>
      <c r="J22" s="52"/>
      <c r="K22" s="53">
        <v>42</v>
      </c>
      <c r="L22" s="54">
        <v>10</v>
      </c>
      <c r="M22" s="55">
        <v>3.57</v>
      </c>
      <c r="N22" s="57">
        <v>126</v>
      </c>
      <c r="O22" s="42"/>
      <c r="P22" s="42"/>
      <c r="Q22" s="42"/>
      <c r="R22" s="42"/>
      <c r="S22" s="42"/>
      <c r="T22" s="45">
        <v>20</v>
      </c>
      <c r="U22" s="50" t="s">
        <v>3</v>
      </c>
      <c r="V22" s="51" t="s">
        <v>130</v>
      </c>
      <c r="W22" s="37">
        <v>53</v>
      </c>
      <c r="X22" s="38">
        <v>27</v>
      </c>
      <c r="Z22" s="53">
        <v>42</v>
      </c>
      <c r="AA22" s="54">
        <v>10</v>
      </c>
      <c r="AB22" s="55">
        <v>3.57</v>
      </c>
      <c r="AC22" s="45">
        <v>20</v>
      </c>
      <c r="AD22" s="50" t="s">
        <v>3</v>
      </c>
      <c r="AE22" s="51" t="s">
        <v>131</v>
      </c>
      <c r="AF22" s="37">
        <v>53</v>
      </c>
      <c r="AG22" s="38">
        <v>28</v>
      </c>
      <c r="AH22" s="52"/>
      <c r="AI22" s="53">
        <v>32</v>
      </c>
      <c r="AJ22" s="54">
        <v>17</v>
      </c>
      <c r="AK22" s="55">
        <v>3.63</v>
      </c>
      <c r="AL22" s="45">
        <v>20</v>
      </c>
      <c r="AM22" s="50" t="s">
        <v>3</v>
      </c>
      <c r="AN22" s="51" t="s">
        <v>132</v>
      </c>
      <c r="AO22" s="37">
        <v>55</v>
      </c>
      <c r="AP22" s="38">
        <v>24</v>
      </c>
      <c r="AQ22" s="52"/>
      <c r="AR22" s="53">
        <v>90</v>
      </c>
      <c r="AS22" s="54">
        <v>40</v>
      </c>
      <c r="AT22" s="55">
        <v>5.22</v>
      </c>
      <c r="AU22" s="45">
        <v>20</v>
      </c>
      <c r="AV22" s="50" t="s">
        <v>3</v>
      </c>
      <c r="AW22" s="51" t="s">
        <v>133</v>
      </c>
      <c r="AX22" s="37">
        <v>55</v>
      </c>
      <c r="AY22" s="38">
        <v>35</v>
      </c>
      <c r="AZ22" s="52"/>
      <c r="BA22" s="53">
        <v>35</v>
      </c>
      <c r="BB22" s="54">
        <v>0</v>
      </c>
      <c r="BC22" s="55">
        <v>2.92</v>
      </c>
      <c r="BD22" s="44"/>
    </row>
    <row r="23" spans="1:56" ht="14.25">
      <c r="A23" s="32">
        <v>15856</v>
      </c>
      <c r="B23" s="56" t="s">
        <v>134</v>
      </c>
      <c r="C23" s="32">
        <v>0</v>
      </c>
      <c r="D23" s="47" t="s">
        <v>25</v>
      </c>
      <c r="E23" s="35">
        <v>1</v>
      </c>
      <c r="F23" s="50" t="s">
        <v>3</v>
      </c>
      <c r="G23" s="51" t="s">
        <v>135</v>
      </c>
      <c r="H23" s="37">
        <v>52</v>
      </c>
      <c r="I23" s="38">
        <v>23</v>
      </c>
      <c r="J23" s="52"/>
      <c r="K23" s="53">
        <v>32</v>
      </c>
      <c r="L23" s="54">
        <v>29</v>
      </c>
      <c r="M23" s="55">
        <v>2.99</v>
      </c>
      <c r="N23" s="57">
        <v>220</v>
      </c>
      <c r="O23" s="42"/>
      <c r="P23" s="42"/>
      <c r="Q23" s="42"/>
      <c r="R23" s="42"/>
      <c r="S23" s="42"/>
      <c r="T23" s="45">
        <v>21</v>
      </c>
      <c r="U23" s="50" t="s">
        <v>3</v>
      </c>
      <c r="V23" s="51" t="s">
        <v>135</v>
      </c>
      <c r="W23" s="37">
        <v>52</v>
      </c>
      <c r="X23" s="38">
        <v>23</v>
      </c>
      <c r="Z23" s="53">
        <v>32</v>
      </c>
      <c r="AA23" s="54">
        <v>29</v>
      </c>
      <c r="AB23" s="55">
        <v>2.99</v>
      </c>
      <c r="AC23" s="45">
        <v>21</v>
      </c>
      <c r="AD23" s="50" t="s">
        <v>3</v>
      </c>
      <c r="AE23" s="51" t="s">
        <v>136</v>
      </c>
      <c r="AF23" s="37">
        <v>36</v>
      </c>
      <c r="AG23" s="38">
        <v>36</v>
      </c>
      <c r="AH23" s="52"/>
      <c r="AI23" s="53">
        <v>25</v>
      </c>
      <c r="AJ23" s="54">
        <v>11</v>
      </c>
      <c r="AK23" s="55">
        <v>3.47</v>
      </c>
      <c r="AL23" s="45">
        <v>21</v>
      </c>
      <c r="AM23" s="50" t="s">
        <v>3</v>
      </c>
      <c r="AN23" s="51" t="s">
        <v>137</v>
      </c>
      <c r="AO23" s="37">
        <v>55</v>
      </c>
      <c r="AP23" s="38">
        <v>19</v>
      </c>
      <c r="AQ23" s="52"/>
      <c r="AR23" s="53">
        <v>12</v>
      </c>
      <c r="AS23" s="54">
        <v>5</v>
      </c>
      <c r="AT23" s="55">
        <v>3</v>
      </c>
      <c r="AU23" s="45">
        <v>21</v>
      </c>
      <c r="AV23" s="50" t="s">
        <v>3</v>
      </c>
      <c r="AW23" s="51" t="s">
        <v>138</v>
      </c>
      <c r="AX23" s="37">
        <v>55</v>
      </c>
      <c r="AY23" s="38">
        <v>26</v>
      </c>
      <c r="AZ23" s="52"/>
      <c r="BA23" s="53">
        <v>90</v>
      </c>
      <c r="BB23" s="54">
        <v>40</v>
      </c>
      <c r="BC23" s="55">
        <v>7.88</v>
      </c>
      <c r="BD23" s="44"/>
    </row>
    <row r="24" spans="1:56" ht="14.25">
      <c r="A24" s="32">
        <v>16266</v>
      </c>
      <c r="B24" s="56" t="s">
        <v>139</v>
      </c>
      <c r="C24" s="32">
        <v>0</v>
      </c>
      <c r="D24" s="47" t="s">
        <v>25</v>
      </c>
      <c r="E24" s="35">
        <v>1</v>
      </c>
      <c r="F24" s="50" t="s">
        <v>3</v>
      </c>
      <c r="G24" s="51" t="s">
        <v>140</v>
      </c>
      <c r="H24" s="37">
        <v>55</v>
      </c>
      <c r="I24" s="38">
        <v>24</v>
      </c>
      <c r="J24" s="52"/>
      <c r="K24" s="53">
        <v>37</v>
      </c>
      <c r="L24" s="54">
        <v>25</v>
      </c>
      <c r="M24" s="55">
        <v>4.32</v>
      </c>
      <c r="N24" s="57">
        <v>177</v>
      </c>
      <c r="O24" s="42"/>
      <c r="P24" s="42"/>
      <c r="Q24" s="42"/>
      <c r="R24" s="42"/>
      <c r="S24" s="42"/>
      <c r="T24" s="45">
        <v>22</v>
      </c>
      <c r="U24" s="50" t="s">
        <v>3</v>
      </c>
      <c r="V24" s="51" t="s">
        <v>140</v>
      </c>
      <c r="W24" s="37">
        <v>55</v>
      </c>
      <c r="X24" s="38">
        <v>24</v>
      </c>
      <c r="Z24" s="53">
        <v>37</v>
      </c>
      <c r="AA24" s="54">
        <v>25</v>
      </c>
      <c r="AB24" s="55">
        <v>4.32</v>
      </c>
      <c r="AC24" s="45">
        <v>22</v>
      </c>
      <c r="AD24" s="50" t="s">
        <v>3</v>
      </c>
      <c r="AE24" s="51" t="s">
        <v>141</v>
      </c>
      <c r="AF24" s="37">
        <v>53</v>
      </c>
      <c r="AG24" s="38">
        <v>32</v>
      </c>
      <c r="AH24" s="52"/>
      <c r="AI24" s="53">
        <v>24</v>
      </c>
      <c r="AJ24" s="54">
        <v>0</v>
      </c>
      <c r="AK24" s="55">
        <v>4.19</v>
      </c>
      <c r="AL24" s="45">
        <v>22</v>
      </c>
      <c r="AM24" s="50" t="s">
        <v>3</v>
      </c>
      <c r="AN24" s="51" t="s">
        <v>142</v>
      </c>
      <c r="AO24" s="37">
        <v>50</v>
      </c>
      <c r="AP24" s="38">
        <v>29</v>
      </c>
      <c r="AQ24" s="52"/>
      <c r="AR24" s="53">
        <v>90</v>
      </c>
      <c r="AS24" s="54">
        <v>40</v>
      </c>
      <c r="AT24" s="55">
        <v>5.12</v>
      </c>
      <c r="AU24" s="45">
        <v>22</v>
      </c>
      <c r="AV24" s="50" t="s">
        <v>3</v>
      </c>
      <c r="AW24" s="51" t="s">
        <v>143</v>
      </c>
      <c r="AX24" s="37">
        <v>51</v>
      </c>
      <c r="AY24" s="38">
        <v>25</v>
      </c>
      <c r="AZ24" s="52"/>
      <c r="BA24" s="53">
        <v>40</v>
      </c>
      <c r="BB24" s="54">
        <v>1</v>
      </c>
      <c r="BC24" s="55">
        <v>3.25</v>
      </c>
      <c r="BD24" s="44"/>
    </row>
    <row r="25" spans="1:56" ht="14.25">
      <c r="A25" s="32">
        <v>16857</v>
      </c>
      <c r="B25" s="56" t="s">
        <v>144</v>
      </c>
      <c r="C25" s="32">
        <v>0</v>
      </c>
      <c r="D25" s="47" t="s">
        <v>25</v>
      </c>
      <c r="E25" s="35">
        <v>1</v>
      </c>
      <c r="F25" s="50" t="s">
        <v>3</v>
      </c>
      <c r="G25" s="51" t="s">
        <v>145</v>
      </c>
      <c r="H25" s="37">
        <v>51</v>
      </c>
      <c r="I25" s="38">
        <v>25</v>
      </c>
      <c r="J25" s="52"/>
      <c r="K25" s="53">
        <v>33</v>
      </c>
      <c r="L25" s="54">
        <v>4</v>
      </c>
      <c r="M25" s="55">
        <v>2.8</v>
      </c>
      <c r="N25" s="57">
        <v>90</v>
      </c>
      <c r="O25" s="42"/>
      <c r="P25" s="42"/>
      <c r="Q25" s="42"/>
      <c r="R25" s="42"/>
      <c r="S25" s="42"/>
      <c r="T25" s="45">
        <v>23</v>
      </c>
      <c r="U25" s="50" t="s">
        <v>3</v>
      </c>
      <c r="V25" s="51" t="s">
        <v>145</v>
      </c>
      <c r="W25" s="37">
        <v>51</v>
      </c>
      <c r="X25" s="38">
        <v>25</v>
      </c>
      <c r="Z25" s="53">
        <v>33</v>
      </c>
      <c r="AA25" s="54">
        <v>4</v>
      </c>
      <c r="AB25" s="55">
        <v>2.8</v>
      </c>
      <c r="AC25" s="45">
        <v>23</v>
      </c>
      <c r="AD25" s="50" t="s">
        <v>3</v>
      </c>
      <c r="AE25" s="51" t="s">
        <v>146</v>
      </c>
      <c r="AF25" s="37">
        <v>53</v>
      </c>
      <c r="AG25" s="38">
        <v>25</v>
      </c>
      <c r="AH25" s="52"/>
      <c r="AI25" s="53">
        <v>19</v>
      </c>
      <c r="AJ25" s="54">
        <v>13</v>
      </c>
      <c r="AK25" s="55">
        <v>3.06</v>
      </c>
      <c r="AL25" s="45">
        <v>23</v>
      </c>
      <c r="AM25" s="50" t="s">
        <v>3</v>
      </c>
      <c r="AN25" s="51" t="s">
        <v>147</v>
      </c>
      <c r="AO25" s="37">
        <v>49</v>
      </c>
      <c r="AP25" s="38">
        <v>32</v>
      </c>
      <c r="AQ25" s="52"/>
      <c r="AR25" s="53">
        <v>37</v>
      </c>
      <c r="AS25" s="54">
        <v>0</v>
      </c>
      <c r="AT25" s="55">
        <v>3.63</v>
      </c>
      <c r="AU25" s="45">
        <v>23</v>
      </c>
      <c r="AV25" s="50" t="s">
        <v>3</v>
      </c>
      <c r="AW25" s="51" t="s">
        <v>148</v>
      </c>
      <c r="AX25" s="37">
        <v>46</v>
      </c>
      <c r="AY25" s="38">
        <v>34</v>
      </c>
      <c r="AZ25" s="52"/>
      <c r="BA25" s="53">
        <v>39</v>
      </c>
      <c r="BB25" s="54">
        <v>32</v>
      </c>
      <c r="BC25" s="55">
        <v>3.26</v>
      </c>
      <c r="BD25" s="44"/>
    </row>
    <row r="26" spans="1:56" ht="14.25">
      <c r="A26" s="32">
        <v>17192</v>
      </c>
      <c r="B26" s="56" t="s">
        <v>149</v>
      </c>
      <c r="C26" s="32">
        <v>0</v>
      </c>
      <c r="D26" s="47" t="s">
        <v>25</v>
      </c>
      <c r="E26" s="35">
        <v>1</v>
      </c>
      <c r="F26" s="50" t="s">
        <v>3</v>
      </c>
      <c r="G26" s="51" t="s">
        <v>150</v>
      </c>
      <c r="H26" s="37">
        <v>51</v>
      </c>
      <c r="I26" s="38">
        <v>28</v>
      </c>
      <c r="J26" s="52"/>
      <c r="K26" s="53">
        <v>60</v>
      </c>
      <c r="L26" s="54">
        <v>8</v>
      </c>
      <c r="M26" s="55">
        <v>3.25</v>
      </c>
      <c r="N26" s="57">
        <v>144</v>
      </c>
      <c r="O26" s="42"/>
      <c r="P26" s="42"/>
      <c r="Q26" s="42"/>
      <c r="R26" s="42"/>
      <c r="S26" s="42"/>
      <c r="T26" s="45">
        <v>24</v>
      </c>
      <c r="U26" s="50" t="s">
        <v>3</v>
      </c>
      <c r="V26" s="51" t="s">
        <v>150</v>
      </c>
      <c r="W26" s="37">
        <v>51</v>
      </c>
      <c r="X26" s="38">
        <v>28</v>
      </c>
      <c r="Z26" s="53">
        <v>60</v>
      </c>
      <c r="AA26" s="54">
        <v>8</v>
      </c>
      <c r="AB26" s="55">
        <v>3.25</v>
      </c>
      <c r="AC26" s="45">
        <v>24</v>
      </c>
      <c r="AD26" s="50" t="s">
        <v>3</v>
      </c>
      <c r="AE26" s="51" t="s">
        <v>151</v>
      </c>
      <c r="AF26" s="37">
        <v>50</v>
      </c>
      <c r="AG26" s="38">
        <v>29</v>
      </c>
      <c r="AH26" s="52"/>
      <c r="AI26" s="53">
        <v>40</v>
      </c>
      <c r="AJ26" s="54">
        <v>0</v>
      </c>
      <c r="AK26" s="55">
        <v>2.4</v>
      </c>
      <c r="AL26" s="45">
        <v>24</v>
      </c>
      <c r="AM26" s="50" t="s">
        <v>3</v>
      </c>
      <c r="AN26" s="51" t="s">
        <v>152</v>
      </c>
      <c r="AO26" s="37">
        <v>55</v>
      </c>
      <c r="AP26" s="38">
        <v>23</v>
      </c>
      <c r="AQ26" s="52"/>
      <c r="AR26" s="53">
        <v>90</v>
      </c>
      <c r="AS26" s="54">
        <v>0</v>
      </c>
      <c r="AT26" s="55">
        <v>5.14</v>
      </c>
      <c r="AU26" s="45">
        <v>24</v>
      </c>
      <c r="AV26" s="58"/>
      <c r="AW26" s="36" t="s">
        <v>153</v>
      </c>
      <c r="AX26" s="37">
        <v>53</v>
      </c>
      <c r="AY26" s="38">
        <v>29</v>
      </c>
      <c r="AZ26" s="38" t="s">
        <v>154</v>
      </c>
      <c r="BA26" s="58"/>
      <c r="BB26" s="58"/>
      <c r="BC26" s="58"/>
      <c r="BD26" s="44"/>
    </row>
    <row r="27" spans="1:56" ht="14.25">
      <c r="A27" s="32">
        <v>19193</v>
      </c>
      <c r="B27" s="56" t="s">
        <v>155</v>
      </c>
      <c r="C27" s="32">
        <v>0</v>
      </c>
      <c r="D27" s="47" t="s">
        <v>25</v>
      </c>
      <c r="E27" s="35">
        <v>1</v>
      </c>
      <c r="F27" s="50" t="s">
        <v>3</v>
      </c>
      <c r="G27" s="51" t="s">
        <v>156</v>
      </c>
      <c r="H27" s="37">
        <v>54</v>
      </c>
      <c r="I27" s="38">
        <v>26</v>
      </c>
      <c r="J27" s="52"/>
      <c r="K27" s="53">
        <v>57</v>
      </c>
      <c r="L27" s="54">
        <v>1</v>
      </c>
      <c r="M27" s="55">
        <v>2.41</v>
      </c>
      <c r="N27" s="57">
        <v>82</v>
      </c>
      <c r="O27" s="42"/>
      <c r="P27" s="42"/>
      <c r="Q27" s="42"/>
      <c r="R27" s="42"/>
      <c r="S27" s="42"/>
      <c r="T27" s="45">
        <v>25</v>
      </c>
      <c r="U27" s="50" t="s">
        <v>3</v>
      </c>
      <c r="V27" s="51" t="s">
        <v>156</v>
      </c>
      <c r="W27" s="37">
        <v>54</v>
      </c>
      <c r="X27" s="38">
        <v>26</v>
      </c>
      <c r="Z27" s="53">
        <v>57</v>
      </c>
      <c r="AA27" s="54">
        <v>1</v>
      </c>
      <c r="AB27" s="55">
        <v>2.41</v>
      </c>
      <c r="AC27" s="45">
        <v>25</v>
      </c>
      <c r="AD27" s="50" t="s">
        <v>3</v>
      </c>
      <c r="AE27" s="51" t="s">
        <v>157</v>
      </c>
      <c r="AF27" s="37">
        <v>55</v>
      </c>
      <c r="AG27" s="38">
        <v>22</v>
      </c>
      <c r="AH27" s="52"/>
      <c r="AI27" s="53">
        <v>28</v>
      </c>
      <c r="AJ27" s="54">
        <v>12</v>
      </c>
      <c r="AK27" s="55">
        <v>3.98</v>
      </c>
      <c r="AL27" s="45">
        <v>25</v>
      </c>
      <c r="AM27" s="50" t="s">
        <v>3</v>
      </c>
      <c r="AN27" s="51" t="s">
        <v>158</v>
      </c>
      <c r="AO27" s="37">
        <v>55</v>
      </c>
      <c r="AP27" s="38">
        <v>25</v>
      </c>
      <c r="AQ27" s="52"/>
      <c r="AR27" s="53">
        <v>33</v>
      </c>
      <c r="AS27" s="54">
        <v>1</v>
      </c>
      <c r="AT27" s="55">
        <v>3.18</v>
      </c>
      <c r="AU27" s="45">
        <v>25</v>
      </c>
      <c r="AV27" s="58"/>
      <c r="AW27" s="36" t="s">
        <v>159</v>
      </c>
      <c r="AX27" s="37">
        <v>54</v>
      </c>
      <c r="AY27" s="38">
        <v>23</v>
      </c>
      <c r="AZ27" s="38" t="s">
        <v>154</v>
      </c>
      <c r="BA27" s="58"/>
      <c r="BB27" s="58"/>
      <c r="BC27" s="58"/>
      <c r="BD27" s="44"/>
    </row>
    <row r="28" spans="1:56" ht="14.25">
      <c r="A28" s="32">
        <v>21250</v>
      </c>
      <c r="B28" s="56" t="s">
        <v>160</v>
      </c>
      <c r="C28" s="32">
        <v>0</v>
      </c>
      <c r="D28" s="47" t="s">
        <v>25</v>
      </c>
      <c r="E28" s="35">
        <v>1</v>
      </c>
      <c r="F28" s="50" t="s">
        <v>3</v>
      </c>
      <c r="G28" s="51" t="s">
        <v>161</v>
      </c>
      <c r="H28" s="37">
        <v>48</v>
      </c>
      <c r="I28" s="38">
        <v>29</v>
      </c>
      <c r="J28" s="52"/>
      <c r="K28" s="53">
        <v>33</v>
      </c>
      <c r="L28" s="54">
        <v>33</v>
      </c>
      <c r="M28" s="55">
        <v>3.5</v>
      </c>
      <c r="N28" s="57">
        <v>234</v>
      </c>
      <c r="O28" s="52"/>
      <c r="P28" s="52"/>
      <c r="Q28" s="52"/>
      <c r="R28" s="52"/>
      <c r="S28" s="42"/>
      <c r="T28" s="45">
        <v>26</v>
      </c>
      <c r="U28" s="50" t="s">
        <v>3</v>
      </c>
      <c r="V28" s="51" t="s">
        <v>161</v>
      </c>
      <c r="W28" s="37">
        <v>48</v>
      </c>
      <c r="X28" s="38">
        <v>29</v>
      </c>
      <c r="Z28" s="53">
        <v>33</v>
      </c>
      <c r="AA28" s="54">
        <v>33</v>
      </c>
      <c r="AB28" s="55">
        <v>3.5</v>
      </c>
      <c r="AC28" s="45">
        <v>26</v>
      </c>
      <c r="AD28" s="50" t="s">
        <v>3</v>
      </c>
      <c r="AE28" s="51" t="s">
        <v>162</v>
      </c>
      <c r="AF28" s="37">
        <v>50</v>
      </c>
      <c r="AG28" s="38">
        <v>27</v>
      </c>
      <c r="AH28" s="52"/>
      <c r="AI28" s="53">
        <v>31</v>
      </c>
      <c r="AJ28" s="54">
        <v>31</v>
      </c>
      <c r="AK28" s="55">
        <v>4.07</v>
      </c>
      <c r="AL28" s="45">
        <v>26</v>
      </c>
      <c r="AM28" s="58"/>
      <c r="AN28" s="36" t="s">
        <v>163</v>
      </c>
      <c r="AO28" s="37">
        <v>54</v>
      </c>
      <c r="AP28" s="38">
        <v>23</v>
      </c>
      <c r="AQ28" s="38" t="s">
        <v>154</v>
      </c>
      <c r="AR28" s="58"/>
      <c r="AS28" s="58"/>
      <c r="AT28" s="58"/>
      <c r="AU28" s="45">
        <v>26</v>
      </c>
      <c r="AV28" s="58"/>
      <c r="AW28" s="36" t="s">
        <v>164</v>
      </c>
      <c r="AX28" s="37">
        <v>52</v>
      </c>
      <c r="AY28" s="38">
        <v>26</v>
      </c>
      <c r="AZ28" s="38" t="s">
        <v>154</v>
      </c>
      <c r="BA28" s="58"/>
      <c r="BB28" s="58"/>
      <c r="BC28" s="58"/>
      <c r="BD28" s="44"/>
    </row>
    <row r="29" spans="1:56" ht="14.25">
      <c r="A29" s="32">
        <v>21521</v>
      </c>
      <c r="B29" s="56" t="s">
        <v>165</v>
      </c>
      <c r="C29" s="32">
        <v>0</v>
      </c>
      <c r="D29" s="47" t="s">
        <v>25</v>
      </c>
      <c r="E29" s="35">
        <v>1</v>
      </c>
      <c r="F29" s="50" t="s">
        <v>3</v>
      </c>
      <c r="G29" s="51" t="s">
        <v>166</v>
      </c>
      <c r="H29" s="37">
        <v>41</v>
      </c>
      <c r="I29" s="38">
        <v>34</v>
      </c>
      <c r="J29" s="52"/>
      <c r="K29" s="53">
        <v>32</v>
      </c>
      <c r="L29" s="54">
        <v>21</v>
      </c>
      <c r="M29" s="55">
        <v>3.71</v>
      </c>
      <c r="N29" s="57">
        <v>165</v>
      </c>
      <c r="O29" s="39"/>
      <c r="P29" s="41"/>
      <c r="Q29" s="42"/>
      <c r="R29" s="52"/>
      <c r="S29" s="42"/>
      <c r="T29" s="45">
        <v>27</v>
      </c>
      <c r="U29" s="50" t="s">
        <v>3</v>
      </c>
      <c r="V29" s="51" t="s">
        <v>166</v>
      </c>
      <c r="W29" s="37">
        <v>41</v>
      </c>
      <c r="X29" s="38">
        <v>34</v>
      </c>
      <c r="Z29" s="53">
        <v>32</v>
      </c>
      <c r="AA29" s="54">
        <v>21</v>
      </c>
      <c r="AB29" s="55">
        <v>3.71</v>
      </c>
      <c r="AC29" s="45">
        <v>27</v>
      </c>
      <c r="AD29" s="50" t="s">
        <v>3</v>
      </c>
      <c r="AE29" s="51" t="s">
        <v>167</v>
      </c>
      <c r="AF29" s="37">
        <v>52</v>
      </c>
      <c r="AG29" s="38">
        <v>26</v>
      </c>
      <c r="AH29" s="52"/>
      <c r="AI29" s="53">
        <v>50</v>
      </c>
      <c r="AJ29" s="54">
        <v>33</v>
      </c>
      <c r="AK29" s="55">
        <v>3.47</v>
      </c>
      <c r="AL29" s="45">
        <v>27</v>
      </c>
      <c r="AM29" s="58"/>
      <c r="AN29" s="36" t="s">
        <v>168</v>
      </c>
      <c r="AO29" s="37">
        <v>54</v>
      </c>
      <c r="AP29" s="38">
        <v>23</v>
      </c>
      <c r="AQ29" s="38" t="s">
        <v>154</v>
      </c>
      <c r="AR29" s="58"/>
      <c r="AS29" s="58"/>
      <c r="AT29" s="58"/>
      <c r="AU29" s="45">
        <v>27</v>
      </c>
      <c r="AV29" s="58"/>
      <c r="AW29" s="36" t="s">
        <v>169</v>
      </c>
      <c r="AX29" s="37">
        <v>54</v>
      </c>
      <c r="AY29" s="38">
        <v>25</v>
      </c>
      <c r="AZ29" s="38" t="s">
        <v>154</v>
      </c>
      <c r="BA29" s="7"/>
      <c r="BB29" s="39"/>
      <c r="BC29" s="40"/>
      <c r="BD29" s="44"/>
    </row>
    <row r="30" spans="1:56" ht="14.25">
      <c r="A30" s="32">
        <v>22661</v>
      </c>
      <c r="B30" s="56" t="s">
        <v>170</v>
      </c>
      <c r="C30" s="32">
        <v>0</v>
      </c>
      <c r="D30" s="47" t="s">
        <v>25</v>
      </c>
      <c r="E30" s="35">
        <v>1</v>
      </c>
      <c r="F30" s="50" t="s">
        <v>3</v>
      </c>
      <c r="G30" s="51" t="s">
        <v>171</v>
      </c>
      <c r="H30" s="37">
        <v>49</v>
      </c>
      <c r="I30" s="38">
        <v>33</v>
      </c>
      <c r="J30" s="52"/>
      <c r="K30" s="53">
        <v>90</v>
      </c>
      <c r="L30" s="54">
        <v>40</v>
      </c>
      <c r="M30" s="55">
        <v>5.58</v>
      </c>
      <c r="N30" s="57">
        <v>166</v>
      </c>
      <c r="O30" s="52"/>
      <c r="P30" s="52"/>
      <c r="Q30" s="52"/>
      <c r="R30" s="42"/>
      <c r="S30" s="42"/>
      <c r="T30" s="45">
        <v>28</v>
      </c>
      <c r="U30" s="50" t="s">
        <v>3</v>
      </c>
      <c r="V30" s="51" t="s">
        <v>171</v>
      </c>
      <c r="W30" s="37">
        <v>49</v>
      </c>
      <c r="X30" s="38">
        <v>33</v>
      </c>
      <c r="Z30" s="53">
        <v>90</v>
      </c>
      <c r="AA30" s="54">
        <v>40</v>
      </c>
      <c r="AB30" s="55">
        <v>5.58</v>
      </c>
      <c r="AC30" s="45">
        <v>28</v>
      </c>
      <c r="AD30" s="50" t="s">
        <v>3</v>
      </c>
      <c r="AE30" s="51" t="s">
        <v>172</v>
      </c>
      <c r="AF30" s="37">
        <v>48</v>
      </c>
      <c r="AG30" s="38">
        <v>31</v>
      </c>
      <c r="AH30" s="52"/>
      <c r="AI30" s="53">
        <v>90</v>
      </c>
      <c r="AJ30" s="54">
        <v>40</v>
      </c>
      <c r="AK30" s="55">
        <v>4.45</v>
      </c>
      <c r="AL30" s="45">
        <v>28</v>
      </c>
      <c r="AM30" s="58"/>
      <c r="AN30" s="36" t="s">
        <v>173</v>
      </c>
      <c r="AO30" s="37">
        <v>47</v>
      </c>
      <c r="AP30" s="38">
        <v>30</v>
      </c>
      <c r="AQ30" s="38" t="s">
        <v>154</v>
      </c>
      <c r="AR30" s="58"/>
      <c r="AS30" s="58"/>
      <c r="AT30" s="58"/>
      <c r="AU30" s="45">
        <v>28</v>
      </c>
      <c r="AV30" s="58"/>
      <c r="AW30" s="36" t="s">
        <v>174</v>
      </c>
      <c r="AX30" s="37">
        <v>52</v>
      </c>
      <c r="AY30" s="38">
        <v>29</v>
      </c>
      <c r="AZ30" s="38" t="s">
        <v>154</v>
      </c>
      <c r="BA30" s="59"/>
      <c r="BB30" s="59"/>
      <c r="BC30" s="59"/>
      <c r="BD30" s="44"/>
    </row>
    <row r="31" spans="1:56" ht="14.25">
      <c r="A31" s="32">
        <v>23168</v>
      </c>
      <c r="B31" s="56" t="s">
        <v>175</v>
      </c>
      <c r="C31" s="32">
        <v>0</v>
      </c>
      <c r="D31" s="47" t="s">
        <v>25</v>
      </c>
      <c r="E31" s="35">
        <v>1</v>
      </c>
      <c r="F31" s="50" t="s">
        <v>3</v>
      </c>
      <c r="G31" s="51" t="s">
        <v>176</v>
      </c>
      <c r="H31" s="37">
        <v>53</v>
      </c>
      <c r="I31" s="38">
        <v>24</v>
      </c>
      <c r="J31" s="52"/>
      <c r="K31" s="53">
        <v>36</v>
      </c>
      <c r="L31" s="54">
        <v>34</v>
      </c>
      <c r="M31" s="55">
        <v>3.06</v>
      </c>
      <c r="N31" s="57">
        <v>247</v>
      </c>
      <c r="O31" s="42"/>
      <c r="P31" s="42"/>
      <c r="Q31" s="42"/>
      <c r="R31" s="42"/>
      <c r="S31" s="42"/>
      <c r="T31" s="45">
        <v>29</v>
      </c>
      <c r="U31" s="50" t="s">
        <v>3</v>
      </c>
      <c r="V31" s="51" t="s">
        <v>176</v>
      </c>
      <c r="W31" s="37">
        <v>53</v>
      </c>
      <c r="X31" s="38">
        <v>24</v>
      </c>
      <c r="Z31" s="53">
        <v>36</v>
      </c>
      <c r="AA31" s="54">
        <v>34</v>
      </c>
      <c r="AB31" s="55">
        <v>3.06</v>
      </c>
      <c r="AC31" s="45">
        <v>29</v>
      </c>
      <c r="AD31" s="50" t="s">
        <v>3</v>
      </c>
      <c r="AE31" s="51" t="s">
        <v>177</v>
      </c>
      <c r="AF31" s="37">
        <v>52</v>
      </c>
      <c r="AG31" s="38">
        <v>27</v>
      </c>
      <c r="AH31" s="52"/>
      <c r="AI31" s="53">
        <v>20</v>
      </c>
      <c r="AJ31" s="54">
        <v>15</v>
      </c>
      <c r="AK31" s="55">
        <v>2.77</v>
      </c>
      <c r="AL31" s="45">
        <v>29</v>
      </c>
      <c r="AM31" s="58"/>
      <c r="AN31" s="36" t="s">
        <v>178</v>
      </c>
      <c r="AO31" s="37">
        <v>49</v>
      </c>
      <c r="AP31" s="38">
        <v>30</v>
      </c>
      <c r="AQ31" s="38" t="s">
        <v>154</v>
      </c>
      <c r="AR31" s="58"/>
      <c r="AS31" s="58"/>
      <c r="AT31" s="58"/>
      <c r="AU31" s="45">
        <v>29</v>
      </c>
      <c r="AV31" s="58"/>
      <c r="AW31" s="51" t="s">
        <v>179</v>
      </c>
      <c r="AX31" s="37">
        <v>53</v>
      </c>
      <c r="AY31" s="38">
        <v>26</v>
      </c>
      <c r="AZ31" s="38" t="s">
        <v>154</v>
      </c>
      <c r="BA31" s="52"/>
      <c r="BB31" s="52"/>
      <c r="BC31" s="52"/>
      <c r="BD31" s="44"/>
    </row>
    <row r="32" spans="1:56" ht="14.25">
      <c r="A32" s="32">
        <v>14594</v>
      </c>
      <c r="B32" s="33" t="s">
        <v>180</v>
      </c>
      <c r="C32" s="32">
        <v>0</v>
      </c>
      <c r="D32" s="34" t="s">
        <v>25</v>
      </c>
      <c r="E32" s="58">
        <v>2</v>
      </c>
      <c r="G32" s="36" t="s">
        <v>181</v>
      </c>
      <c r="H32" s="37">
        <v>52</v>
      </c>
      <c r="I32" s="38">
        <v>26</v>
      </c>
      <c r="J32" s="38" t="s">
        <v>154</v>
      </c>
      <c r="K32" s="7"/>
      <c r="L32" s="39"/>
      <c r="M32" s="40"/>
      <c r="N32" s="39"/>
      <c r="O32" s="39"/>
      <c r="P32" s="41"/>
      <c r="Q32" s="42"/>
      <c r="R32" s="42"/>
      <c r="S32" s="42"/>
      <c r="T32" s="45">
        <v>30</v>
      </c>
      <c r="U32" s="58"/>
      <c r="V32" s="36" t="s">
        <v>181</v>
      </c>
      <c r="W32" s="37">
        <v>52</v>
      </c>
      <c r="X32" s="38">
        <v>26</v>
      </c>
      <c r="Y32" s="38" t="s">
        <v>154</v>
      </c>
      <c r="Z32" s="7"/>
      <c r="AA32" s="39"/>
      <c r="AB32" s="40"/>
      <c r="AC32" s="45">
        <v>30</v>
      </c>
      <c r="AD32" s="50" t="s">
        <v>3</v>
      </c>
      <c r="AE32" s="51" t="s">
        <v>182</v>
      </c>
      <c r="AF32" s="37">
        <v>47</v>
      </c>
      <c r="AG32" s="38">
        <v>34</v>
      </c>
      <c r="AH32" s="52"/>
      <c r="AI32" s="53">
        <v>90</v>
      </c>
      <c r="AJ32" s="54">
        <v>40</v>
      </c>
      <c r="AK32" s="55">
        <v>4.8</v>
      </c>
      <c r="AL32" s="45">
        <v>30</v>
      </c>
      <c r="AM32" s="58"/>
      <c r="AN32" s="36" t="s">
        <v>183</v>
      </c>
      <c r="AO32" s="37">
        <v>54</v>
      </c>
      <c r="AP32" s="38">
        <v>28</v>
      </c>
      <c r="AQ32" s="38" t="s">
        <v>154</v>
      </c>
      <c r="AR32" s="58"/>
      <c r="AS32" s="58"/>
      <c r="AT32" s="58"/>
      <c r="AU32" s="45">
        <v>30</v>
      </c>
      <c r="AV32" s="50"/>
      <c r="AW32" s="51"/>
      <c r="AX32" s="37"/>
      <c r="AY32" s="38"/>
      <c r="AZ32" s="52"/>
      <c r="BA32" s="53"/>
      <c r="BB32" s="54"/>
      <c r="BC32" s="55"/>
      <c r="BD32" s="44"/>
    </row>
    <row r="33" spans="1:56" ht="14.25">
      <c r="A33" s="32">
        <v>20105</v>
      </c>
      <c r="B33" s="33" t="s">
        <v>184</v>
      </c>
      <c r="C33" s="32">
        <v>0</v>
      </c>
      <c r="D33" s="47" t="s">
        <v>25</v>
      </c>
      <c r="E33" s="58">
        <v>2</v>
      </c>
      <c r="G33" s="36" t="s">
        <v>185</v>
      </c>
      <c r="H33" s="37">
        <v>53</v>
      </c>
      <c r="I33" s="38">
        <v>31</v>
      </c>
      <c r="J33" s="38" t="s">
        <v>154</v>
      </c>
      <c r="K33" s="7"/>
      <c r="L33" s="39"/>
      <c r="M33" s="40"/>
      <c r="N33" s="39"/>
      <c r="O33" s="39"/>
      <c r="P33" s="41"/>
      <c r="Q33" s="42"/>
      <c r="R33" s="42"/>
      <c r="S33" s="42"/>
      <c r="T33" s="45">
        <v>31</v>
      </c>
      <c r="U33" s="58"/>
      <c r="V33" s="36" t="s">
        <v>185</v>
      </c>
      <c r="W33" s="37">
        <v>53</v>
      </c>
      <c r="X33" s="38">
        <v>31</v>
      </c>
      <c r="Y33" s="38" t="s">
        <v>154</v>
      </c>
      <c r="Z33" s="7"/>
      <c r="AA33" s="39"/>
      <c r="AB33" s="40"/>
      <c r="AC33" s="45">
        <v>31</v>
      </c>
      <c r="AD33" s="58"/>
      <c r="AE33" s="36" t="s">
        <v>186</v>
      </c>
      <c r="AF33" s="37">
        <v>52</v>
      </c>
      <c r="AG33" s="38">
        <v>24</v>
      </c>
      <c r="AH33" s="38" t="s">
        <v>154</v>
      </c>
      <c r="AI33" s="7"/>
      <c r="AJ33" s="39"/>
      <c r="AK33" s="40"/>
      <c r="AL33" s="45">
        <v>31</v>
      </c>
      <c r="AM33" s="58"/>
      <c r="AN33" s="51" t="s">
        <v>187</v>
      </c>
      <c r="AO33" s="37">
        <v>47</v>
      </c>
      <c r="AP33" s="38">
        <v>34</v>
      </c>
      <c r="AQ33" s="38" t="s">
        <v>154</v>
      </c>
      <c r="AR33" s="52"/>
      <c r="AS33" s="52"/>
      <c r="AT33" s="52"/>
      <c r="AU33" s="45">
        <v>31</v>
      </c>
      <c r="AV33" s="50"/>
      <c r="AW33" s="51"/>
      <c r="AX33" s="37"/>
      <c r="AY33" s="38"/>
      <c r="AZ33" s="52"/>
      <c r="BA33" s="53"/>
      <c r="BB33" s="54"/>
      <c r="BC33" s="55"/>
      <c r="BD33" s="44"/>
    </row>
    <row r="34" spans="1:56" ht="14.25">
      <c r="A34" s="32">
        <v>11475</v>
      </c>
      <c r="B34" s="56" t="s">
        <v>188</v>
      </c>
      <c r="C34" s="32">
        <v>0</v>
      </c>
      <c r="D34" s="47" t="s">
        <v>25</v>
      </c>
      <c r="E34" s="35">
        <v>3</v>
      </c>
      <c r="G34" s="51" t="s">
        <v>189</v>
      </c>
      <c r="H34" s="37">
        <v>54</v>
      </c>
      <c r="I34" s="38">
        <v>25</v>
      </c>
      <c r="J34" s="38" t="s">
        <v>154</v>
      </c>
      <c r="K34" s="58"/>
      <c r="L34" s="58"/>
      <c r="M34" s="58"/>
      <c r="N34" s="58"/>
      <c r="O34" s="39"/>
      <c r="P34" s="41"/>
      <c r="Q34" s="42"/>
      <c r="S34" s="42"/>
      <c r="T34" s="45">
        <v>32</v>
      </c>
      <c r="U34" s="58"/>
      <c r="V34" s="51" t="s">
        <v>189</v>
      </c>
      <c r="W34" s="37">
        <v>54</v>
      </c>
      <c r="X34" s="38">
        <v>25</v>
      </c>
      <c r="Y34" s="38" t="s">
        <v>154</v>
      </c>
      <c r="Z34" s="58"/>
      <c r="AA34" s="58"/>
      <c r="AB34" s="58"/>
      <c r="AC34" s="45">
        <v>32</v>
      </c>
      <c r="AD34" s="58"/>
      <c r="AE34" s="36" t="s">
        <v>190</v>
      </c>
      <c r="AF34" s="37">
        <v>52</v>
      </c>
      <c r="AG34" s="38">
        <v>22</v>
      </c>
      <c r="AH34" s="38" t="s">
        <v>154</v>
      </c>
      <c r="AI34" s="15"/>
      <c r="AJ34" s="15"/>
      <c r="AK34" s="15"/>
      <c r="AL34" s="45">
        <v>32</v>
      </c>
      <c r="AM34" s="58"/>
      <c r="AN34" s="36"/>
      <c r="AO34" s="37"/>
      <c r="AP34" s="38"/>
      <c r="AQ34" s="38"/>
      <c r="AR34" s="58"/>
      <c r="AS34" s="58"/>
      <c r="AT34" s="62"/>
      <c r="AU34" s="45">
        <v>32</v>
      </c>
      <c r="AV34" s="58"/>
      <c r="AW34" s="36"/>
      <c r="AX34" s="37"/>
      <c r="AY34" s="38"/>
      <c r="AZ34" s="38"/>
      <c r="BA34" s="58"/>
      <c r="BB34" s="58"/>
      <c r="BC34" s="62"/>
      <c r="BD34" s="44"/>
    </row>
    <row r="35" spans="1:56" ht="14.25">
      <c r="A35" s="32">
        <v>18969</v>
      </c>
      <c r="B35" s="56" t="s">
        <v>191</v>
      </c>
      <c r="C35" s="32">
        <v>0</v>
      </c>
      <c r="D35" s="47" t="s">
        <v>25</v>
      </c>
      <c r="E35" s="35">
        <v>3</v>
      </c>
      <c r="G35" s="51" t="s">
        <v>192</v>
      </c>
      <c r="H35" s="37">
        <v>52</v>
      </c>
      <c r="I35" s="38">
        <v>24</v>
      </c>
      <c r="J35" s="38" t="s">
        <v>154</v>
      </c>
      <c r="K35" s="52"/>
      <c r="L35" s="52"/>
      <c r="M35" s="52"/>
      <c r="N35" s="52"/>
      <c r="O35" s="52"/>
      <c r="P35" s="52"/>
      <c r="Q35" s="52"/>
      <c r="S35" s="42"/>
      <c r="T35" s="45">
        <v>33</v>
      </c>
      <c r="U35" s="58"/>
      <c r="V35" s="51" t="s">
        <v>192</v>
      </c>
      <c r="W35" s="37">
        <v>52</v>
      </c>
      <c r="X35" s="38">
        <v>24</v>
      </c>
      <c r="Y35" s="38" t="s">
        <v>154</v>
      </c>
      <c r="Z35" s="52"/>
      <c r="AA35" s="52"/>
      <c r="AB35" s="52"/>
      <c r="AC35" s="45">
        <v>33</v>
      </c>
      <c r="AD35" s="52"/>
      <c r="AE35" s="51"/>
      <c r="AF35" s="37"/>
      <c r="AG35" s="38"/>
      <c r="AH35" s="38"/>
      <c r="AI35" s="52"/>
      <c r="AJ35" s="52"/>
      <c r="AK35" s="63"/>
      <c r="AL35" s="45">
        <v>33</v>
      </c>
      <c r="AM35" s="58"/>
      <c r="AN35" s="36"/>
      <c r="AO35" s="37"/>
      <c r="AP35" s="38"/>
      <c r="AQ35" s="38"/>
      <c r="AR35" s="58"/>
      <c r="AS35" s="58"/>
      <c r="AT35" s="62"/>
      <c r="AU35" s="45">
        <v>33</v>
      </c>
      <c r="AV35" s="58"/>
      <c r="AW35" s="36"/>
      <c r="AX35" s="37"/>
      <c r="AY35" s="38"/>
      <c r="AZ35" s="38"/>
      <c r="BA35" s="58"/>
      <c r="BB35" s="58"/>
      <c r="BC35" s="62"/>
      <c r="BD35" s="44"/>
    </row>
    <row r="36" spans="1:56" ht="14.25">
      <c r="A36" s="32">
        <v>10804</v>
      </c>
      <c r="B36" s="33" t="s">
        <v>193</v>
      </c>
      <c r="C36" s="32">
        <v>0</v>
      </c>
      <c r="D36" s="34" t="s">
        <v>194</v>
      </c>
      <c r="E36" s="35">
        <v>0</v>
      </c>
      <c r="F36" s="35" t="s">
        <v>30</v>
      </c>
      <c r="G36" s="36" t="s">
        <v>31</v>
      </c>
      <c r="H36" s="37">
        <v>50</v>
      </c>
      <c r="I36" s="38">
        <v>26</v>
      </c>
      <c r="J36" s="38">
        <v>777</v>
      </c>
      <c r="K36" s="7">
        <v>672</v>
      </c>
      <c r="L36" s="39">
        <v>0.871</v>
      </c>
      <c r="M36" s="40"/>
      <c r="N36" s="39">
        <v>0.308</v>
      </c>
      <c r="O36" s="39">
        <v>0.361</v>
      </c>
      <c r="P36" s="41">
        <v>0.51</v>
      </c>
      <c r="Q36" s="42">
        <v>610</v>
      </c>
      <c r="S36" s="42"/>
      <c r="T36" s="45">
        <v>34</v>
      </c>
      <c r="U36" s="58"/>
      <c r="V36" s="36"/>
      <c r="W36" s="37"/>
      <c r="X36" s="38"/>
      <c r="Y36" s="38"/>
      <c r="Z36" s="58"/>
      <c r="AA36" s="58"/>
      <c r="AB36" s="62"/>
      <c r="AC36" s="45">
        <v>34</v>
      </c>
      <c r="AD36" s="52"/>
      <c r="AE36" s="51"/>
      <c r="AF36" s="37"/>
      <c r="AG36" s="38"/>
      <c r="AH36" s="38"/>
      <c r="AI36" s="52"/>
      <c r="AJ36" s="52"/>
      <c r="AK36" s="63"/>
      <c r="AL36" s="45">
        <v>34</v>
      </c>
      <c r="AM36" s="58"/>
      <c r="AN36" s="36"/>
      <c r="AO36" s="37"/>
      <c r="AP36" s="38"/>
      <c r="AQ36" s="38"/>
      <c r="AR36" s="58"/>
      <c r="AS36" s="58"/>
      <c r="AT36" s="62"/>
      <c r="AU36" s="45">
        <v>34</v>
      </c>
      <c r="AV36" s="52"/>
      <c r="AW36" s="36"/>
      <c r="AX36" s="37"/>
      <c r="AY36" s="38"/>
      <c r="AZ36" s="38"/>
      <c r="BA36" s="52"/>
      <c r="BB36" s="52"/>
      <c r="BC36" s="63"/>
      <c r="BD36" s="44"/>
    </row>
    <row r="37" spans="1:56" ht="14.25">
      <c r="A37" s="32">
        <v>11933</v>
      </c>
      <c r="B37" s="33" t="s">
        <v>195</v>
      </c>
      <c r="C37" s="32">
        <v>0</v>
      </c>
      <c r="D37" s="34" t="s">
        <v>194</v>
      </c>
      <c r="E37" s="35">
        <v>0</v>
      </c>
      <c r="F37" s="35" t="s">
        <v>26</v>
      </c>
      <c r="G37" s="36" t="s">
        <v>38</v>
      </c>
      <c r="H37" s="37">
        <v>52</v>
      </c>
      <c r="I37" s="38">
        <v>23</v>
      </c>
      <c r="J37" s="38">
        <v>777</v>
      </c>
      <c r="K37" s="7">
        <v>570</v>
      </c>
      <c r="L37" s="39">
        <v>0.692</v>
      </c>
      <c r="M37" s="40"/>
      <c r="N37" s="39">
        <v>0.257</v>
      </c>
      <c r="O37" s="39">
        <v>0.313</v>
      </c>
      <c r="P37" s="41">
        <v>0.378</v>
      </c>
      <c r="Q37" s="42">
        <v>510</v>
      </c>
      <c r="R37" s="42"/>
      <c r="S37" s="42"/>
      <c r="T37" s="45">
        <v>35</v>
      </c>
      <c r="U37" s="59"/>
      <c r="V37" s="51"/>
      <c r="W37" s="37"/>
      <c r="X37" s="38"/>
      <c r="Z37" s="53"/>
      <c r="AA37" s="54"/>
      <c r="AB37" s="64"/>
      <c r="AC37" s="45">
        <v>35</v>
      </c>
      <c r="AD37" s="58"/>
      <c r="AE37" s="51"/>
      <c r="AF37" s="37"/>
      <c r="AG37" s="38"/>
      <c r="AH37" s="38"/>
      <c r="AI37" s="58"/>
      <c r="AJ37" s="58"/>
      <c r="AK37" s="58"/>
      <c r="AL37" s="45">
        <v>35</v>
      </c>
      <c r="AM37" s="58"/>
      <c r="AN37" s="36"/>
      <c r="AO37" s="37"/>
      <c r="AP37" s="38"/>
      <c r="AQ37" s="38"/>
      <c r="AR37" s="58"/>
      <c r="AS37" s="58"/>
      <c r="AT37" s="62"/>
      <c r="AU37" s="45">
        <v>35</v>
      </c>
      <c r="AV37" s="52"/>
      <c r="AW37" s="51"/>
      <c r="AX37" s="37"/>
      <c r="AY37" s="38"/>
      <c r="AZ37" s="38"/>
      <c r="BA37" s="52"/>
      <c r="BB37" s="52"/>
      <c r="BC37" s="63"/>
      <c r="BD37" s="44"/>
    </row>
    <row r="38" spans="1:56" ht="14.25">
      <c r="A38" s="32">
        <v>13161</v>
      </c>
      <c r="B38" s="33" t="s">
        <v>196</v>
      </c>
      <c r="C38" s="32">
        <v>0</v>
      </c>
      <c r="D38" s="34" t="s">
        <v>194</v>
      </c>
      <c r="E38" s="35">
        <v>0</v>
      </c>
      <c r="F38" s="35" t="s">
        <v>44</v>
      </c>
      <c r="G38" s="36" t="s">
        <v>45</v>
      </c>
      <c r="H38" s="37">
        <v>51</v>
      </c>
      <c r="I38" s="38">
        <v>26</v>
      </c>
      <c r="J38" s="38">
        <v>500</v>
      </c>
      <c r="K38" s="7">
        <v>486</v>
      </c>
      <c r="L38" s="39">
        <v>0.608</v>
      </c>
      <c r="M38" s="40"/>
      <c r="N38" s="39">
        <v>0.249</v>
      </c>
      <c r="O38" s="39">
        <v>0.284</v>
      </c>
      <c r="P38" s="41">
        <v>0.324</v>
      </c>
      <c r="Q38" s="42">
        <v>457</v>
      </c>
      <c r="R38" s="42"/>
      <c r="S38" s="42"/>
      <c r="T38" s="45">
        <v>36</v>
      </c>
      <c r="U38" s="59"/>
      <c r="V38" s="51"/>
      <c r="W38" s="37"/>
      <c r="X38" s="38"/>
      <c r="Z38" s="53"/>
      <c r="AA38" s="54"/>
      <c r="AB38" s="64"/>
      <c r="AC38" s="45">
        <v>36</v>
      </c>
      <c r="AD38" s="52"/>
      <c r="AE38" s="51"/>
      <c r="AF38" s="37"/>
      <c r="AG38" s="38"/>
      <c r="AH38" s="38"/>
      <c r="AI38" s="52"/>
      <c r="AJ38" s="52"/>
      <c r="AK38" s="52"/>
      <c r="AL38" s="45">
        <v>36</v>
      </c>
      <c r="AM38" s="59"/>
      <c r="AN38" s="36"/>
      <c r="AO38" s="37"/>
      <c r="AP38" s="38"/>
      <c r="AQ38" s="38"/>
      <c r="AR38" s="59"/>
      <c r="AS38" s="59"/>
      <c r="AT38" s="50"/>
      <c r="AU38" s="45">
        <v>36</v>
      </c>
      <c r="AV38" s="52"/>
      <c r="AW38" s="51"/>
      <c r="AX38" s="37"/>
      <c r="AY38" s="38"/>
      <c r="AZ38" s="38"/>
      <c r="BA38" s="52"/>
      <c r="BB38" s="52"/>
      <c r="BC38" s="63"/>
      <c r="BD38" s="44"/>
    </row>
    <row r="39" spans="1:56" ht="14.25">
      <c r="A39" s="32">
        <v>14525</v>
      </c>
      <c r="B39" s="33" t="s">
        <v>197</v>
      </c>
      <c r="C39" s="32">
        <v>0</v>
      </c>
      <c r="D39" s="34" t="s">
        <v>194</v>
      </c>
      <c r="E39" s="35">
        <v>0</v>
      </c>
      <c r="F39" s="35" t="s">
        <v>32</v>
      </c>
      <c r="G39" s="36" t="s">
        <v>51</v>
      </c>
      <c r="H39" s="37">
        <v>55</v>
      </c>
      <c r="I39" s="38">
        <v>23</v>
      </c>
      <c r="J39" s="38">
        <v>999</v>
      </c>
      <c r="K39" s="7">
        <v>30</v>
      </c>
      <c r="L39" s="39">
        <v>0.419</v>
      </c>
      <c r="M39" s="40"/>
      <c r="N39" s="39">
        <v>0.148</v>
      </c>
      <c r="O39" s="39">
        <v>0.233</v>
      </c>
      <c r="P39" s="41">
        <v>0.185</v>
      </c>
      <c r="Q39" s="42">
        <v>27</v>
      </c>
      <c r="R39" s="42"/>
      <c r="S39" s="42"/>
      <c r="T39" s="45">
        <v>37</v>
      </c>
      <c r="U39" s="58"/>
      <c r="V39" s="36"/>
      <c r="W39" s="37"/>
      <c r="X39" s="38"/>
      <c r="Y39" s="38"/>
      <c r="Z39" s="58"/>
      <c r="AA39" s="58"/>
      <c r="AB39" s="62"/>
      <c r="AC39" s="45">
        <v>37</v>
      </c>
      <c r="AD39" s="65"/>
      <c r="AE39" s="51"/>
      <c r="AF39" s="37"/>
      <c r="AG39" s="38"/>
      <c r="AH39" s="52"/>
      <c r="AI39" s="53"/>
      <c r="AJ39" s="54"/>
      <c r="AK39" s="66"/>
      <c r="AL39" s="45">
        <v>37</v>
      </c>
      <c r="AM39" s="58"/>
      <c r="AN39" s="36"/>
      <c r="AO39" s="37"/>
      <c r="AP39" s="38"/>
      <c r="AQ39" s="38"/>
      <c r="AR39" s="7"/>
      <c r="AS39" s="39"/>
      <c r="AT39" s="40"/>
      <c r="AU39" s="45">
        <v>37</v>
      </c>
      <c r="BD39" s="44"/>
    </row>
    <row r="40" spans="1:56" ht="14.25">
      <c r="A40" s="32">
        <v>15180</v>
      </c>
      <c r="B40" s="33" t="s">
        <v>198</v>
      </c>
      <c r="C40" s="32">
        <v>0</v>
      </c>
      <c r="D40" s="34" t="s">
        <v>194</v>
      </c>
      <c r="E40" s="35">
        <v>0</v>
      </c>
      <c r="F40" s="35" t="s">
        <v>49</v>
      </c>
      <c r="G40" s="36" t="s">
        <v>56</v>
      </c>
      <c r="H40" s="37">
        <v>55</v>
      </c>
      <c r="I40" s="38">
        <v>21</v>
      </c>
      <c r="J40" s="38">
        <v>200</v>
      </c>
      <c r="K40" s="7">
        <v>190</v>
      </c>
      <c r="L40" s="39">
        <v>0.782</v>
      </c>
      <c r="M40" s="40"/>
      <c r="N40" s="39">
        <v>0.357</v>
      </c>
      <c r="O40" s="39">
        <v>0.376</v>
      </c>
      <c r="P40" s="41">
        <v>0.407</v>
      </c>
      <c r="Q40" s="42">
        <v>182</v>
      </c>
      <c r="R40" s="42"/>
      <c r="S40" s="42"/>
      <c r="T40" s="45">
        <v>38</v>
      </c>
      <c r="U40" s="58"/>
      <c r="V40" s="36"/>
      <c r="W40" s="37"/>
      <c r="X40" s="38"/>
      <c r="Y40" s="38"/>
      <c r="Z40" s="58"/>
      <c r="AA40" s="58"/>
      <c r="AB40" s="62"/>
      <c r="AC40" s="45">
        <v>38</v>
      </c>
      <c r="AD40" s="65"/>
      <c r="AE40" s="51"/>
      <c r="AF40" s="37"/>
      <c r="AG40" s="38"/>
      <c r="AH40" s="52"/>
      <c r="AI40" s="53"/>
      <c r="AJ40" s="54"/>
      <c r="AK40" s="66"/>
      <c r="AL40" s="45">
        <v>38</v>
      </c>
      <c r="AM40" s="58"/>
      <c r="AN40" s="36"/>
      <c r="AO40" s="37"/>
      <c r="AP40" s="38"/>
      <c r="AQ40" s="38"/>
      <c r="AR40" s="7"/>
      <c r="AS40" s="39"/>
      <c r="AT40" s="40"/>
      <c r="AU40" s="45">
        <v>38</v>
      </c>
      <c r="BD40" s="44"/>
    </row>
    <row r="41" spans="1:56" ht="14.25">
      <c r="A41" s="32">
        <v>16022</v>
      </c>
      <c r="B41" s="33" t="s">
        <v>199</v>
      </c>
      <c r="C41" s="32">
        <v>0</v>
      </c>
      <c r="D41" s="34" t="s">
        <v>194</v>
      </c>
      <c r="E41" s="35">
        <v>0</v>
      </c>
      <c r="F41" s="35" t="s">
        <v>32</v>
      </c>
      <c r="G41" s="36" t="s">
        <v>61</v>
      </c>
      <c r="H41" s="37">
        <v>51</v>
      </c>
      <c r="I41" s="38">
        <v>25</v>
      </c>
      <c r="J41" s="38">
        <v>350</v>
      </c>
      <c r="K41" s="7">
        <v>359</v>
      </c>
      <c r="L41" s="39">
        <v>0.744</v>
      </c>
      <c r="M41" s="40"/>
      <c r="N41" s="39">
        <v>0.259</v>
      </c>
      <c r="O41" s="39">
        <v>0.308</v>
      </c>
      <c r="P41" s="41">
        <v>0.436</v>
      </c>
      <c r="Q41" s="42">
        <v>328</v>
      </c>
      <c r="R41" s="42"/>
      <c r="S41" s="42"/>
      <c r="T41" s="45">
        <v>39</v>
      </c>
      <c r="AC41" s="45">
        <v>39</v>
      </c>
      <c r="AL41" s="45">
        <v>39</v>
      </c>
      <c r="AU41" s="45">
        <v>39</v>
      </c>
      <c r="AV41" s="58"/>
      <c r="AW41" s="51"/>
      <c r="AX41" s="37"/>
      <c r="AY41" s="38"/>
      <c r="AZ41" s="38"/>
      <c r="BA41" s="58"/>
      <c r="BB41" s="58"/>
      <c r="BC41" s="58"/>
      <c r="BD41" s="44"/>
    </row>
    <row r="42" spans="1:64" ht="14.25">
      <c r="A42" s="32">
        <v>16161</v>
      </c>
      <c r="B42" s="33" t="s">
        <v>200</v>
      </c>
      <c r="C42" s="32">
        <v>0</v>
      </c>
      <c r="D42" s="34" t="s">
        <v>194</v>
      </c>
      <c r="E42" s="35">
        <v>0</v>
      </c>
      <c r="F42" s="35" t="s">
        <v>44</v>
      </c>
      <c r="G42" s="36" t="s">
        <v>66</v>
      </c>
      <c r="H42" s="37">
        <v>53</v>
      </c>
      <c r="I42" s="38">
        <v>27</v>
      </c>
      <c r="J42" s="38">
        <v>999</v>
      </c>
      <c r="K42" s="7">
        <v>279</v>
      </c>
      <c r="L42" s="39">
        <v>0.567</v>
      </c>
      <c r="M42" s="40"/>
      <c r="N42" s="39">
        <v>0.227</v>
      </c>
      <c r="O42" s="39">
        <v>0.269</v>
      </c>
      <c r="P42" s="41">
        <v>0.298</v>
      </c>
      <c r="Q42" s="42">
        <v>255</v>
      </c>
      <c r="R42" s="42"/>
      <c r="S42" s="42"/>
      <c r="T42" s="45">
        <v>40</v>
      </c>
      <c r="AC42" s="45">
        <v>40</v>
      </c>
      <c r="AL42" s="45">
        <v>40</v>
      </c>
      <c r="AU42" s="45">
        <v>40</v>
      </c>
      <c r="AV42" s="52"/>
      <c r="AW42" s="51"/>
      <c r="AX42" s="37"/>
      <c r="AY42" s="38"/>
      <c r="AZ42" s="38"/>
      <c r="BA42" s="52"/>
      <c r="BB42" s="52"/>
      <c r="BC42" s="52"/>
      <c r="BD42" s="44"/>
      <c r="BE42" s="67"/>
      <c r="BF42" s="68"/>
      <c r="BG42" s="69"/>
      <c r="BH42" s="70"/>
      <c r="BI42" s="70"/>
      <c r="BJ42" s="71"/>
      <c r="BK42" s="67"/>
      <c r="BL42" s="67"/>
    </row>
    <row r="43" spans="1:56" ht="14.25">
      <c r="A43" s="32">
        <v>16272</v>
      </c>
      <c r="B43" s="33" t="s">
        <v>201</v>
      </c>
      <c r="C43" s="32">
        <v>0</v>
      </c>
      <c r="D43" s="34" t="s">
        <v>194</v>
      </c>
      <c r="E43" s="35">
        <v>0</v>
      </c>
      <c r="F43" s="35" t="s">
        <v>49</v>
      </c>
      <c r="G43" s="36" t="s">
        <v>71</v>
      </c>
      <c r="H43" s="37">
        <v>54</v>
      </c>
      <c r="I43" s="38">
        <v>21</v>
      </c>
      <c r="J43" s="38">
        <v>100</v>
      </c>
      <c r="K43" s="7">
        <v>85</v>
      </c>
      <c r="L43" s="39">
        <v>0.601</v>
      </c>
      <c r="M43" s="40"/>
      <c r="N43" s="39">
        <v>0.203</v>
      </c>
      <c r="O43" s="39">
        <v>0.277</v>
      </c>
      <c r="P43" s="41">
        <v>0.324</v>
      </c>
      <c r="Q43" s="42">
        <v>74</v>
      </c>
      <c r="R43" s="42"/>
      <c r="S43" s="42"/>
      <c r="T43" s="45">
        <v>41</v>
      </c>
      <c r="AC43" s="45">
        <v>41</v>
      </c>
      <c r="AL43" s="45">
        <v>41</v>
      </c>
      <c r="AU43" s="45">
        <v>41</v>
      </c>
      <c r="AW43" s="51"/>
      <c r="AX43" s="37"/>
      <c r="AY43" s="38"/>
      <c r="AZ43" s="38"/>
      <c r="BA43" s="13"/>
      <c r="BD43" s="44"/>
    </row>
    <row r="44" spans="1:56" ht="15" thickBot="1">
      <c r="A44" s="32">
        <v>16795</v>
      </c>
      <c r="B44" s="33" t="s">
        <v>202</v>
      </c>
      <c r="C44" s="32">
        <v>0</v>
      </c>
      <c r="D44" s="34" t="s">
        <v>194</v>
      </c>
      <c r="E44" s="35">
        <v>0</v>
      </c>
      <c r="F44" s="35" t="s">
        <v>41</v>
      </c>
      <c r="G44" s="36" t="s">
        <v>76</v>
      </c>
      <c r="H44" s="37">
        <v>40</v>
      </c>
      <c r="I44" s="38">
        <v>34</v>
      </c>
      <c r="J44" s="38">
        <v>300</v>
      </c>
      <c r="K44" s="7">
        <v>312</v>
      </c>
      <c r="L44" s="39">
        <v>0.738</v>
      </c>
      <c r="M44" s="40"/>
      <c r="N44" s="39">
        <v>0.264</v>
      </c>
      <c r="O44" s="39">
        <v>0.326</v>
      </c>
      <c r="P44" s="41">
        <v>0.412</v>
      </c>
      <c r="Q44" s="42">
        <v>284</v>
      </c>
      <c r="R44" s="42"/>
      <c r="S44" s="42"/>
      <c r="T44" s="45">
        <v>42</v>
      </c>
      <c r="AC44" s="45">
        <v>42</v>
      </c>
      <c r="AL44" s="45">
        <v>42</v>
      </c>
      <c r="AU44" s="45">
        <v>42</v>
      </c>
      <c r="BD44" s="44"/>
    </row>
    <row r="45" spans="1:56" ht="15" thickBot="1">
      <c r="A45" s="32">
        <v>17476</v>
      </c>
      <c r="B45" s="33" t="s">
        <v>203</v>
      </c>
      <c r="C45" s="32">
        <v>0</v>
      </c>
      <c r="D45" s="34" t="s">
        <v>194</v>
      </c>
      <c r="E45" s="35">
        <v>0</v>
      </c>
      <c r="F45" s="35" t="s">
        <v>28</v>
      </c>
      <c r="G45" s="36" t="s">
        <v>81</v>
      </c>
      <c r="H45" s="37">
        <v>50</v>
      </c>
      <c r="I45" s="38">
        <v>27</v>
      </c>
      <c r="J45" s="38">
        <v>50</v>
      </c>
      <c r="K45" s="7">
        <v>28</v>
      </c>
      <c r="L45" s="39">
        <v>0.686</v>
      </c>
      <c r="M45" s="40"/>
      <c r="N45" s="39">
        <v>0.2</v>
      </c>
      <c r="O45" s="39">
        <v>0.286</v>
      </c>
      <c r="P45" s="41">
        <v>0.4</v>
      </c>
      <c r="Q45" s="42">
        <v>25</v>
      </c>
      <c r="R45" s="42"/>
      <c r="S45" s="42"/>
      <c r="T45" s="72"/>
      <c r="U45" s="73"/>
      <c r="V45" s="74" t="s">
        <v>204</v>
      </c>
      <c r="W45" s="75" t="s">
        <v>205</v>
      </c>
      <c r="X45" s="76"/>
      <c r="Y45" s="76"/>
      <c r="Z45" s="77"/>
      <c r="AA45" s="73"/>
      <c r="AB45" s="78"/>
      <c r="AC45" s="72"/>
      <c r="AD45" s="73"/>
      <c r="AE45" s="74" t="s">
        <v>206</v>
      </c>
      <c r="AF45" s="75" t="s">
        <v>205</v>
      </c>
      <c r="AG45" s="76"/>
      <c r="AH45" s="76"/>
      <c r="AI45" s="77"/>
      <c r="AJ45" s="73"/>
      <c r="AK45" s="78"/>
      <c r="AL45" s="72"/>
      <c r="AM45" s="73"/>
      <c r="AN45" s="74" t="s">
        <v>207</v>
      </c>
      <c r="AO45" s="75"/>
      <c r="AP45" s="76" t="s">
        <v>208</v>
      </c>
      <c r="AQ45" s="76"/>
      <c r="AR45" s="77"/>
      <c r="AS45" s="73"/>
      <c r="AT45" s="78"/>
      <c r="AU45" s="72"/>
      <c r="AV45" s="73"/>
      <c r="AW45" s="74" t="s">
        <v>209</v>
      </c>
      <c r="AX45" s="75" t="s">
        <v>210</v>
      </c>
      <c r="AY45" s="76"/>
      <c r="AZ45" s="76"/>
      <c r="BA45" s="77"/>
      <c r="BB45" s="73"/>
      <c r="BC45" s="78"/>
      <c r="BD45" s="44"/>
    </row>
    <row r="46" spans="1:56" ht="14.25">
      <c r="A46" s="32">
        <v>18245</v>
      </c>
      <c r="B46" s="33" t="s">
        <v>211</v>
      </c>
      <c r="C46" s="32">
        <v>0</v>
      </c>
      <c r="D46" s="34" t="s">
        <v>194</v>
      </c>
      <c r="E46" s="35">
        <v>0</v>
      </c>
      <c r="F46" s="35" t="s">
        <v>86</v>
      </c>
      <c r="G46" s="36" t="s">
        <v>87</v>
      </c>
      <c r="H46" s="37">
        <v>51</v>
      </c>
      <c r="I46" s="38">
        <v>28</v>
      </c>
      <c r="J46" s="38">
        <v>150</v>
      </c>
      <c r="K46" s="7">
        <v>126</v>
      </c>
      <c r="L46" s="39">
        <v>0.837</v>
      </c>
      <c r="M46" s="40"/>
      <c r="N46" s="39">
        <v>0.257</v>
      </c>
      <c r="O46" s="39">
        <v>0.315</v>
      </c>
      <c r="P46" s="41">
        <v>0.522</v>
      </c>
      <c r="Q46" s="42">
        <v>113</v>
      </c>
      <c r="R46" s="42"/>
      <c r="S46" s="42"/>
      <c r="T46" s="67"/>
      <c r="AB46" s="40"/>
      <c r="AC46" s="67"/>
      <c r="AL46" s="67"/>
      <c r="AM46" s="67"/>
      <c r="AN46" s="68"/>
      <c r="AO46" s="69"/>
      <c r="AP46" s="70"/>
      <c r="AQ46" s="70"/>
      <c r="AR46" s="71"/>
      <c r="AS46" s="67"/>
      <c r="AT46" s="67"/>
      <c r="AU46" s="67"/>
      <c r="AV46" s="67"/>
      <c r="AW46" s="68"/>
      <c r="AX46" s="69"/>
      <c r="AY46" s="70"/>
      <c r="AZ46" s="70"/>
      <c r="BA46" s="71"/>
      <c r="BB46" s="67"/>
      <c r="BC46" s="67"/>
      <c r="BD46" s="44"/>
    </row>
    <row r="47" spans="1:56" ht="15" thickBot="1">
      <c r="A47" s="32">
        <v>19633</v>
      </c>
      <c r="B47" s="33" t="s">
        <v>212</v>
      </c>
      <c r="C47" s="32">
        <v>0</v>
      </c>
      <c r="D47" s="34" t="s">
        <v>194</v>
      </c>
      <c r="E47" s="35">
        <v>0</v>
      </c>
      <c r="F47" s="35" t="s">
        <v>36</v>
      </c>
      <c r="G47" s="36" t="s">
        <v>92</v>
      </c>
      <c r="H47" s="46">
        <v>53</v>
      </c>
      <c r="I47" s="38">
        <v>24</v>
      </c>
      <c r="J47" s="38">
        <v>300</v>
      </c>
      <c r="K47" s="7">
        <v>304</v>
      </c>
      <c r="L47" s="39">
        <v>0.723</v>
      </c>
      <c r="M47" s="40"/>
      <c r="N47" s="39">
        <v>0.299</v>
      </c>
      <c r="O47" s="39">
        <v>0.346</v>
      </c>
      <c r="P47" s="41">
        <v>0.378</v>
      </c>
      <c r="Q47" s="42">
        <v>278</v>
      </c>
      <c r="R47" s="42"/>
      <c r="S47" s="42"/>
      <c r="T47" s="13"/>
      <c r="U47" s="13"/>
      <c r="V47" s="14"/>
      <c r="X47" s="5">
        <f>SUM(X49:X80)/32</f>
        <v>25.375</v>
      </c>
      <c r="Y47" s="6" t="s">
        <v>5</v>
      </c>
      <c r="Z47" s="6"/>
      <c r="AA47" s="16" t="s">
        <v>7</v>
      </c>
      <c r="AE47" s="14"/>
      <c r="AF47" s="15"/>
      <c r="AG47" s="5">
        <f>SUM(AG49:AG72)/35</f>
        <v>18.8</v>
      </c>
      <c r="AH47" s="6" t="s">
        <v>5</v>
      </c>
      <c r="AI47" s="6"/>
      <c r="AJ47" s="16" t="s">
        <v>7</v>
      </c>
      <c r="AN47" s="14"/>
      <c r="AO47" s="15"/>
      <c r="AP47" s="5">
        <f>SUM(AG141:AG172)/32</f>
        <v>22.96875</v>
      </c>
      <c r="AQ47" s="6" t="s">
        <v>5</v>
      </c>
      <c r="AR47" s="6"/>
      <c r="AS47" s="16" t="s">
        <v>7</v>
      </c>
      <c r="BD47" s="14"/>
    </row>
    <row r="48" spans="1:46" ht="15" thickBot="1">
      <c r="A48" s="32">
        <v>20952</v>
      </c>
      <c r="B48" s="33" t="s">
        <v>213</v>
      </c>
      <c r="C48" s="32">
        <v>0</v>
      </c>
      <c r="D48" s="34" t="s">
        <v>194</v>
      </c>
      <c r="E48" s="35">
        <v>0</v>
      </c>
      <c r="F48" s="35" t="s">
        <v>41</v>
      </c>
      <c r="G48" s="36" t="s">
        <v>97</v>
      </c>
      <c r="H48" s="37">
        <v>52</v>
      </c>
      <c r="I48" s="38">
        <v>32</v>
      </c>
      <c r="J48" s="38">
        <v>500</v>
      </c>
      <c r="K48" s="7">
        <v>530</v>
      </c>
      <c r="L48" s="39">
        <v>0.753</v>
      </c>
      <c r="M48" s="40"/>
      <c r="N48" s="39">
        <v>0.264</v>
      </c>
      <c r="O48" s="39">
        <v>0.352</v>
      </c>
      <c r="P48" s="41">
        <v>0.401</v>
      </c>
      <c r="Q48" s="42">
        <v>454</v>
      </c>
      <c r="R48" s="42"/>
      <c r="S48" s="42"/>
      <c r="T48" s="25"/>
      <c r="U48" s="25"/>
      <c r="V48" s="26" t="s">
        <v>214</v>
      </c>
      <c r="W48" s="27" t="s">
        <v>11</v>
      </c>
      <c r="X48" s="28" t="s">
        <v>12</v>
      </c>
      <c r="Y48" s="29" t="s">
        <v>13</v>
      </c>
      <c r="Z48" s="28" t="s">
        <v>6</v>
      </c>
      <c r="AA48" s="30" t="s">
        <v>15</v>
      </c>
      <c r="AB48" s="2" t="s">
        <v>16</v>
      </c>
      <c r="AC48" s="25"/>
      <c r="AD48" s="25"/>
      <c r="AE48" s="31" t="s">
        <v>215</v>
      </c>
      <c r="AF48" s="27" t="s">
        <v>11</v>
      </c>
      <c r="AG48" s="28" t="s">
        <v>12</v>
      </c>
      <c r="AH48" s="29" t="s">
        <v>13</v>
      </c>
      <c r="AI48" s="28" t="s">
        <v>6</v>
      </c>
      <c r="AJ48" s="30" t="s">
        <v>15</v>
      </c>
      <c r="AK48" s="2" t="s">
        <v>16</v>
      </c>
      <c r="AL48" s="79"/>
      <c r="AM48" s="25"/>
      <c r="AN48" s="31" t="s">
        <v>216</v>
      </c>
      <c r="AO48" s="27" t="s">
        <v>11</v>
      </c>
      <c r="AP48" s="28" t="s">
        <v>12</v>
      </c>
      <c r="AQ48" s="29" t="s">
        <v>13</v>
      </c>
      <c r="AR48" s="28" t="s">
        <v>6</v>
      </c>
      <c r="AS48" s="30" t="s">
        <v>15</v>
      </c>
      <c r="AT48" s="2" t="s">
        <v>16</v>
      </c>
    </row>
    <row r="49" spans="1:46" ht="14.25">
      <c r="A49" s="32">
        <v>21024</v>
      </c>
      <c r="B49" s="33" t="s">
        <v>217</v>
      </c>
      <c r="C49" s="32">
        <v>0</v>
      </c>
      <c r="D49" s="47" t="s">
        <v>194</v>
      </c>
      <c r="E49" s="35">
        <v>0</v>
      </c>
      <c r="F49" s="35" t="s">
        <v>26</v>
      </c>
      <c r="G49" s="36" t="s">
        <v>102</v>
      </c>
      <c r="H49" s="37">
        <v>47</v>
      </c>
      <c r="I49" s="38">
        <v>36</v>
      </c>
      <c r="J49" s="38">
        <v>350</v>
      </c>
      <c r="K49" s="7">
        <v>390</v>
      </c>
      <c r="L49" s="39">
        <v>0.74</v>
      </c>
      <c r="M49" s="40"/>
      <c r="N49" s="39">
        <v>0.256</v>
      </c>
      <c r="O49" s="39">
        <v>0.378</v>
      </c>
      <c r="P49" s="41">
        <v>0.363</v>
      </c>
      <c r="Q49" s="42">
        <v>317</v>
      </c>
      <c r="R49" s="42"/>
      <c r="S49" s="42"/>
      <c r="T49" s="43">
        <v>1</v>
      </c>
      <c r="U49" s="35" t="s">
        <v>26</v>
      </c>
      <c r="V49" s="36" t="s">
        <v>218</v>
      </c>
      <c r="W49" s="37">
        <v>51</v>
      </c>
      <c r="X49" s="38">
        <v>29</v>
      </c>
      <c r="Y49" s="38">
        <v>999</v>
      </c>
      <c r="Z49" s="7">
        <v>260</v>
      </c>
      <c r="AA49" s="39">
        <v>0.569</v>
      </c>
      <c r="AB49" s="40"/>
      <c r="AC49" s="43">
        <v>1</v>
      </c>
      <c r="AD49" s="35" t="s">
        <v>44</v>
      </c>
      <c r="AE49" s="36" t="s">
        <v>219</v>
      </c>
      <c r="AF49" s="37">
        <v>52</v>
      </c>
      <c r="AG49" s="38">
        <v>28</v>
      </c>
      <c r="AH49" s="38">
        <v>999</v>
      </c>
      <c r="AI49" s="7">
        <v>63</v>
      </c>
      <c r="AJ49" s="39">
        <v>0.573</v>
      </c>
      <c r="AK49" s="40"/>
      <c r="AL49" s="43">
        <v>1</v>
      </c>
      <c r="AM49" s="35" t="s">
        <v>44</v>
      </c>
      <c r="AN49" s="36" t="s">
        <v>220</v>
      </c>
      <c r="AO49" s="37">
        <v>53</v>
      </c>
      <c r="AP49" s="38">
        <v>24</v>
      </c>
      <c r="AQ49" s="38">
        <v>777</v>
      </c>
      <c r="AR49" s="7">
        <v>646</v>
      </c>
      <c r="AS49" s="39">
        <v>0.941</v>
      </c>
      <c r="AT49" s="40"/>
    </row>
    <row r="50" spans="1:46" ht="14.25">
      <c r="A50" s="32">
        <v>21908</v>
      </c>
      <c r="B50" s="33" t="s">
        <v>221</v>
      </c>
      <c r="C50" s="32">
        <v>0</v>
      </c>
      <c r="D50" s="34" t="s">
        <v>194</v>
      </c>
      <c r="E50" s="35">
        <v>0</v>
      </c>
      <c r="F50" s="35" t="s">
        <v>32</v>
      </c>
      <c r="G50" s="36" t="s">
        <v>107</v>
      </c>
      <c r="H50" s="37">
        <v>49</v>
      </c>
      <c r="I50" s="38">
        <v>30</v>
      </c>
      <c r="J50" s="38">
        <v>999</v>
      </c>
      <c r="K50" s="7">
        <v>32</v>
      </c>
      <c r="L50" s="39">
        <v>0.536</v>
      </c>
      <c r="M50" s="40"/>
      <c r="N50" s="39">
        <v>0.192</v>
      </c>
      <c r="O50" s="39">
        <v>0.344</v>
      </c>
      <c r="P50" s="41">
        <v>0.192</v>
      </c>
      <c r="Q50" s="42">
        <v>26</v>
      </c>
      <c r="R50" s="42"/>
      <c r="S50" s="42"/>
      <c r="T50" s="45">
        <v>2</v>
      </c>
      <c r="U50" s="35" t="s">
        <v>49</v>
      </c>
      <c r="V50" s="36" t="s">
        <v>222</v>
      </c>
      <c r="W50" s="37">
        <v>49</v>
      </c>
      <c r="X50" s="38">
        <v>32</v>
      </c>
      <c r="Y50" s="38">
        <v>500</v>
      </c>
      <c r="Z50" s="7">
        <v>502</v>
      </c>
      <c r="AA50" s="39">
        <v>0.791</v>
      </c>
      <c r="AB50" s="40"/>
      <c r="AC50" s="45">
        <v>2</v>
      </c>
      <c r="AD50" s="35" t="s">
        <v>36</v>
      </c>
      <c r="AE50" s="36" t="s">
        <v>223</v>
      </c>
      <c r="AF50" s="37">
        <v>52</v>
      </c>
      <c r="AG50" s="38">
        <v>27</v>
      </c>
      <c r="AH50" s="38">
        <v>999</v>
      </c>
      <c r="AI50" s="7">
        <v>77</v>
      </c>
      <c r="AJ50" s="39">
        <v>0.379</v>
      </c>
      <c r="AK50" s="40"/>
      <c r="AL50" s="45">
        <v>2</v>
      </c>
      <c r="AM50" s="35" t="s">
        <v>26</v>
      </c>
      <c r="AN50" s="36" t="s">
        <v>224</v>
      </c>
      <c r="AO50" s="37">
        <v>55</v>
      </c>
      <c r="AP50" s="38">
        <v>18</v>
      </c>
      <c r="AQ50" s="38">
        <v>999</v>
      </c>
      <c r="AR50" s="7">
        <v>82</v>
      </c>
      <c r="AS50" s="39">
        <v>0.521</v>
      </c>
      <c r="AT50" s="40"/>
    </row>
    <row r="51" spans="1:46" ht="14.25">
      <c r="A51" s="32">
        <v>24316</v>
      </c>
      <c r="B51" s="33" t="s">
        <v>225</v>
      </c>
      <c r="C51" s="32">
        <v>0</v>
      </c>
      <c r="D51" s="34" t="s">
        <v>194</v>
      </c>
      <c r="E51" s="35">
        <v>0</v>
      </c>
      <c r="F51" s="35" t="s">
        <v>36</v>
      </c>
      <c r="G51" s="36" t="s">
        <v>112</v>
      </c>
      <c r="H51" s="37">
        <v>51</v>
      </c>
      <c r="I51" s="38">
        <v>30</v>
      </c>
      <c r="J51" s="38">
        <v>999</v>
      </c>
      <c r="K51" s="7">
        <v>248</v>
      </c>
      <c r="L51" s="39">
        <v>0.519</v>
      </c>
      <c r="M51" s="40"/>
      <c r="N51" s="39">
        <v>0.221</v>
      </c>
      <c r="O51" s="39">
        <v>0.259</v>
      </c>
      <c r="P51" s="41">
        <v>0.26</v>
      </c>
      <c r="Q51" s="42">
        <v>231</v>
      </c>
      <c r="R51" s="42"/>
      <c r="S51" s="42"/>
      <c r="T51" s="45">
        <v>3</v>
      </c>
      <c r="U51" s="35" t="s">
        <v>32</v>
      </c>
      <c r="V51" s="36" t="s">
        <v>226</v>
      </c>
      <c r="W51" s="37">
        <v>48</v>
      </c>
      <c r="X51" s="38">
        <v>31</v>
      </c>
      <c r="Y51" s="38">
        <v>250</v>
      </c>
      <c r="Z51" s="7">
        <v>270</v>
      </c>
      <c r="AA51" s="39">
        <v>0.626</v>
      </c>
      <c r="AB51" s="40"/>
      <c r="AC51" s="45">
        <v>3</v>
      </c>
      <c r="AD51" s="35" t="s">
        <v>41</v>
      </c>
      <c r="AE51" s="36" t="s">
        <v>227</v>
      </c>
      <c r="AF51" s="37">
        <v>46</v>
      </c>
      <c r="AG51" s="38">
        <v>30</v>
      </c>
      <c r="AH51" s="38">
        <v>777</v>
      </c>
      <c r="AI51" s="7">
        <v>623</v>
      </c>
      <c r="AJ51" s="39">
        <v>0.864</v>
      </c>
      <c r="AK51" s="40"/>
      <c r="AL51" s="45">
        <v>3</v>
      </c>
      <c r="AM51" s="35" t="s">
        <v>30</v>
      </c>
      <c r="AN51" s="36" t="s">
        <v>228</v>
      </c>
      <c r="AO51" s="37">
        <v>50</v>
      </c>
      <c r="AP51" s="38">
        <v>28</v>
      </c>
      <c r="AQ51" s="38">
        <v>777</v>
      </c>
      <c r="AR51" s="7">
        <v>578</v>
      </c>
      <c r="AS51" s="39">
        <v>0.626</v>
      </c>
      <c r="AT51" s="40"/>
    </row>
    <row r="52" spans="1:46" ht="14.25">
      <c r="A52" s="32">
        <v>24376</v>
      </c>
      <c r="B52" s="33" t="s">
        <v>229</v>
      </c>
      <c r="C52" s="32">
        <v>0</v>
      </c>
      <c r="D52" s="34" t="s">
        <v>194</v>
      </c>
      <c r="E52" s="35">
        <v>0</v>
      </c>
      <c r="F52" s="35" t="s">
        <v>49</v>
      </c>
      <c r="G52" s="36" t="s">
        <v>117</v>
      </c>
      <c r="H52" s="37">
        <v>55</v>
      </c>
      <c r="I52" s="38">
        <v>25</v>
      </c>
      <c r="J52" s="38">
        <v>777</v>
      </c>
      <c r="K52" s="7">
        <v>556</v>
      </c>
      <c r="L52" s="39">
        <v>0.765</v>
      </c>
      <c r="M52" s="40"/>
      <c r="N52" s="39">
        <v>0.239</v>
      </c>
      <c r="O52" s="39">
        <v>0.335</v>
      </c>
      <c r="P52" s="41">
        <v>0.43</v>
      </c>
      <c r="Q52" s="42">
        <v>477</v>
      </c>
      <c r="R52" s="42"/>
      <c r="S52" s="42"/>
      <c r="T52" s="45">
        <v>4</v>
      </c>
      <c r="U52" s="35" t="s">
        <v>28</v>
      </c>
      <c r="V52" s="36" t="s">
        <v>230</v>
      </c>
      <c r="W52" s="37">
        <v>52</v>
      </c>
      <c r="X52" s="38">
        <v>27</v>
      </c>
      <c r="Y52" s="38">
        <v>400</v>
      </c>
      <c r="Z52" s="7">
        <v>409</v>
      </c>
      <c r="AA52" s="39">
        <v>0.756</v>
      </c>
      <c r="AB52" s="40"/>
      <c r="AC52" s="45">
        <v>4</v>
      </c>
      <c r="AD52" s="35" t="s">
        <v>41</v>
      </c>
      <c r="AE52" s="36" t="s">
        <v>231</v>
      </c>
      <c r="AF52" s="37">
        <v>49</v>
      </c>
      <c r="AG52" s="38">
        <v>28</v>
      </c>
      <c r="AH52" s="38">
        <v>300</v>
      </c>
      <c r="AI52" s="7">
        <v>293</v>
      </c>
      <c r="AJ52" s="39">
        <v>0.693</v>
      </c>
      <c r="AK52" s="40"/>
      <c r="AL52" s="45">
        <v>4</v>
      </c>
      <c r="AM52" s="35" t="s">
        <v>26</v>
      </c>
      <c r="AN52" s="36" t="s">
        <v>232</v>
      </c>
      <c r="AO52" s="37">
        <v>55</v>
      </c>
      <c r="AP52" s="38">
        <v>21</v>
      </c>
      <c r="AQ52" s="38">
        <v>500</v>
      </c>
      <c r="AR52" s="7">
        <v>510</v>
      </c>
      <c r="AS52" s="39">
        <v>0.736</v>
      </c>
      <c r="AT52" s="40"/>
    </row>
    <row r="53" spans="1:46" ht="14.25">
      <c r="A53" s="32">
        <v>10684</v>
      </c>
      <c r="B53" s="56" t="s">
        <v>233</v>
      </c>
      <c r="C53" s="32">
        <v>0</v>
      </c>
      <c r="D53" s="34" t="s">
        <v>194</v>
      </c>
      <c r="E53" s="35">
        <v>1</v>
      </c>
      <c r="F53" s="50" t="s">
        <v>3</v>
      </c>
      <c r="G53" s="51" t="s">
        <v>122</v>
      </c>
      <c r="H53" s="37">
        <v>55</v>
      </c>
      <c r="I53" s="38">
        <v>21</v>
      </c>
      <c r="J53" s="52"/>
      <c r="K53" s="53">
        <v>90</v>
      </c>
      <c r="L53" s="54">
        <v>40</v>
      </c>
      <c r="M53" s="55">
        <v>5.82</v>
      </c>
      <c r="N53" s="57">
        <v>34</v>
      </c>
      <c r="O53" s="42"/>
      <c r="P53" s="42"/>
      <c r="Q53" s="42"/>
      <c r="R53" s="42"/>
      <c r="S53" s="42"/>
      <c r="T53" s="45">
        <v>5</v>
      </c>
      <c r="U53" s="35" t="s">
        <v>26</v>
      </c>
      <c r="V53" s="36" t="s">
        <v>234</v>
      </c>
      <c r="W53" s="37">
        <v>44</v>
      </c>
      <c r="X53" s="38">
        <v>32</v>
      </c>
      <c r="Y53" s="38">
        <v>450</v>
      </c>
      <c r="Z53" s="7">
        <v>504</v>
      </c>
      <c r="AA53" s="39">
        <v>0.818</v>
      </c>
      <c r="AB53" s="40"/>
      <c r="AC53" s="45">
        <v>5</v>
      </c>
      <c r="AD53" s="35" t="s">
        <v>36</v>
      </c>
      <c r="AE53" s="36" t="s">
        <v>235</v>
      </c>
      <c r="AF53" s="37">
        <v>44</v>
      </c>
      <c r="AG53" s="38">
        <v>28</v>
      </c>
      <c r="AH53" s="38">
        <v>450</v>
      </c>
      <c r="AI53" s="7">
        <v>454</v>
      </c>
      <c r="AJ53" s="39">
        <v>0.666</v>
      </c>
      <c r="AK53" s="40"/>
      <c r="AL53" s="45">
        <v>5</v>
      </c>
      <c r="AM53" s="35" t="s">
        <v>44</v>
      </c>
      <c r="AN53" s="36" t="s">
        <v>236</v>
      </c>
      <c r="AO53" s="37">
        <v>54</v>
      </c>
      <c r="AP53" s="38">
        <v>27</v>
      </c>
      <c r="AQ53" s="38">
        <v>999</v>
      </c>
      <c r="AR53" s="7">
        <v>207</v>
      </c>
      <c r="AS53" s="39">
        <v>0.577</v>
      </c>
      <c r="AT53" s="40"/>
    </row>
    <row r="54" spans="1:46" ht="14.25">
      <c r="A54" s="32">
        <v>12417</v>
      </c>
      <c r="B54" s="56" t="s">
        <v>237</v>
      </c>
      <c r="C54" s="32">
        <v>0</v>
      </c>
      <c r="D54" s="34" t="s">
        <v>194</v>
      </c>
      <c r="E54" s="35">
        <v>1</v>
      </c>
      <c r="F54" s="50" t="s">
        <v>3</v>
      </c>
      <c r="G54" s="51" t="s">
        <v>127</v>
      </c>
      <c r="H54" s="37">
        <v>55</v>
      </c>
      <c r="I54" s="38">
        <v>23</v>
      </c>
      <c r="J54" s="52"/>
      <c r="K54" s="53">
        <v>90</v>
      </c>
      <c r="L54" s="54">
        <v>40</v>
      </c>
      <c r="M54" s="55">
        <v>5.28</v>
      </c>
      <c r="N54" s="57">
        <v>29</v>
      </c>
      <c r="O54" s="42"/>
      <c r="P54" s="42"/>
      <c r="Q54" s="42"/>
      <c r="R54" s="42"/>
      <c r="S54" s="42"/>
      <c r="T54" s="45">
        <v>6</v>
      </c>
      <c r="U54" s="35" t="s">
        <v>44</v>
      </c>
      <c r="V54" s="36" t="s">
        <v>238</v>
      </c>
      <c r="W54" s="37">
        <v>54</v>
      </c>
      <c r="X54" s="38">
        <v>26</v>
      </c>
      <c r="Y54" s="38">
        <v>999</v>
      </c>
      <c r="Z54" s="7">
        <v>76</v>
      </c>
      <c r="AA54" s="39">
        <v>0.472</v>
      </c>
      <c r="AB54" s="40"/>
      <c r="AC54" s="45">
        <v>6</v>
      </c>
      <c r="AD54" s="35" t="s">
        <v>32</v>
      </c>
      <c r="AE54" s="36" t="s">
        <v>239</v>
      </c>
      <c r="AF54" s="37">
        <v>41</v>
      </c>
      <c r="AG54" s="38">
        <v>34</v>
      </c>
      <c r="AH54" s="38">
        <v>350</v>
      </c>
      <c r="AI54" s="7">
        <v>352</v>
      </c>
      <c r="AJ54" s="39">
        <v>0.632</v>
      </c>
      <c r="AK54" s="40"/>
      <c r="AL54" s="45">
        <v>6</v>
      </c>
      <c r="AM54" s="35" t="s">
        <v>26</v>
      </c>
      <c r="AN54" s="36" t="s">
        <v>240</v>
      </c>
      <c r="AO54" s="37">
        <v>49</v>
      </c>
      <c r="AP54" s="38">
        <v>32</v>
      </c>
      <c r="AQ54" s="38">
        <v>250</v>
      </c>
      <c r="AR54" s="7">
        <v>240</v>
      </c>
      <c r="AS54" s="39">
        <v>0.718</v>
      </c>
      <c r="AT54" s="40"/>
    </row>
    <row r="55" spans="1:46" ht="14.25">
      <c r="A55" s="32">
        <v>14249</v>
      </c>
      <c r="B55" s="56" t="s">
        <v>241</v>
      </c>
      <c r="C55" s="32">
        <v>0</v>
      </c>
      <c r="D55" s="34" t="s">
        <v>194</v>
      </c>
      <c r="E55" s="35">
        <v>1</v>
      </c>
      <c r="F55" s="50" t="s">
        <v>3</v>
      </c>
      <c r="G55" s="51" t="s">
        <v>132</v>
      </c>
      <c r="H55" s="37">
        <v>55</v>
      </c>
      <c r="I55" s="38">
        <v>24</v>
      </c>
      <c r="J55" s="52"/>
      <c r="K55" s="53">
        <v>90</v>
      </c>
      <c r="L55" s="54">
        <v>40</v>
      </c>
      <c r="M55" s="55">
        <v>5.22</v>
      </c>
      <c r="N55" s="57">
        <v>50</v>
      </c>
      <c r="O55" s="52"/>
      <c r="P55" s="52"/>
      <c r="Q55" s="52"/>
      <c r="R55" s="42"/>
      <c r="S55" s="42"/>
      <c r="T55" s="45">
        <v>7</v>
      </c>
      <c r="U55" s="35" t="s">
        <v>49</v>
      </c>
      <c r="V55" s="36" t="s">
        <v>242</v>
      </c>
      <c r="W55" s="37">
        <v>51</v>
      </c>
      <c r="X55" s="38">
        <v>29</v>
      </c>
      <c r="Y55" s="38">
        <v>450</v>
      </c>
      <c r="Z55" s="7">
        <v>478</v>
      </c>
      <c r="AA55" s="39">
        <v>0.875</v>
      </c>
      <c r="AB55" s="40"/>
      <c r="AC55" s="45">
        <v>7</v>
      </c>
      <c r="AD55" s="35" t="s">
        <v>26</v>
      </c>
      <c r="AE55" s="36" t="s">
        <v>243</v>
      </c>
      <c r="AF55" s="37">
        <v>47</v>
      </c>
      <c r="AG55" s="38">
        <v>29</v>
      </c>
      <c r="AH55" s="38">
        <v>777</v>
      </c>
      <c r="AI55" s="7">
        <v>611</v>
      </c>
      <c r="AJ55" s="39">
        <v>0.753</v>
      </c>
      <c r="AK55" s="40"/>
      <c r="AL55" s="45">
        <v>7</v>
      </c>
      <c r="AM55" s="35" t="s">
        <v>28</v>
      </c>
      <c r="AN55" s="36" t="s">
        <v>244</v>
      </c>
      <c r="AO55" s="37">
        <v>55</v>
      </c>
      <c r="AP55" s="38">
        <v>26</v>
      </c>
      <c r="AQ55" s="38">
        <v>300</v>
      </c>
      <c r="AR55" s="7">
        <v>305</v>
      </c>
      <c r="AS55" s="39">
        <v>0.812</v>
      </c>
      <c r="AT55" s="40"/>
    </row>
    <row r="56" spans="1:46" ht="14.25">
      <c r="A56" s="32">
        <v>17086</v>
      </c>
      <c r="B56" s="56" t="s">
        <v>245</v>
      </c>
      <c r="C56" s="32">
        <v>0</v>
      </c>
      <c r="D56" s="34" t="s">
        <v>194</v>
      </c>
      <c r="E56" s="35">
        <v>1</v>
      </c>
      <c r="F56" s="50" t="s">
        <v>3</v>
      </c>
      <c r="G56" s="51" t="s">
        <v>137</v>
      </c>
      <c r="H56" s="37">
        <v>55</v>
      </c>
      <c r="I56" s="38">
        <v>19</v>
      </c>
      <c r="J56" s="52"/>
      <c r="K56" s="53">
        <v>12</v>
      </c>
      <c r="L56" s="54">
        <v>5</v>
      </c>
      <c r="M56" s="55">
        <v>3</v>
      </c>
      <c r="N56" s="57">
        <v>42</v>
      </c>
      <c r="O56" s="52"/>
      <c r="P56" s="52"/>
      <c r="Q56" s="52"/>
      <c r="R56" s="42"/>
      <c r="S56" s="42"/>
      <c r="T56" s="45">
        <v>8</v>
      </c>
      <c r="U56" s="35" t="s">
        <v>36</v>
      </c>
      <c r="V56" s="36" t="s">
        <v>246</v>
      </c>
      <c r="W56" s="37">
        <v>50</v>
      </c>
      <c r="X56" s="38">
        <v>27</v>
      </c>
      <c r="Y56" s="38">
        <v>100</v>
      </c>
      <c r="Z56" s="7">
        <v>80</v>
      </c>
      <c r="AA56" s="39">
        <v>0.726</v>
      </c>
      <c r="AB56" s="40"/>
      <c r="AC56" s="45">
        <v>8</v>
      </c>
      <c r="AD56" s="35" t="s">
        <v>32</v>
      </c>
      <c r="AE56" s="36" t="s">
        <v>247</v>
      </c>
      <c r="AF56" s="37">
        <v>52</v>
      </c>
      <c r="AG56" s="38">
        <v>25</v>
      </c>
      <c r="AH56" s="38">
        <v>100</v>
      </c>
      <c r="AI56" s="7">
        <v>98</v>
      </c>
      <c r="AJ56" s="39">
        <v>0.755</v>
      </c>
      <c r="AK56" s="40"/>
      <c r="AL56" s="45">
        <v>8</v>
      </c>
      <c r="AM56" s="35" t="s">
        <v>28</v>
      </c>
      <c r="AN56" s="36" t="s">
        <v>248</v>
      </c>
      <c r="AO56" s="37">
        <v>49</v>
      </c>
      <c r="AP56" s="38">
        <v>36</v>
      </c>
      <c r="AQ56" s="38">
        <v>150</v>
      </c>
      <c r="AR56" s="7">
        <v>173</v>
      </c>
      <c r="AS56" s="39">
        <v>0.671</v>
      </c>
      <c r="AT56" s="40"/>
    </row>
    <row r="57" spans="1:46" ht="14.25">
      <c r="A57" s="32">
        <v>17619</v>
      </c>
      <c r="B57" s="56" t="s">
        <v>249</v>
      </c>
      <c r="C57" s="32">
        <v>0</v>
      </c>
      <c r="D57" s="34" t="s">
        <v>194</v>
      </c>
      <c r="E57" s="35">
        <v>1</v>
      </c>
      <c r="F57" s="50" t="s">
        <v>3</v>
      </c>
      <c r="G57" s="51" t="s">
        <v>142</v>
      </c>
      <c r="H57" s="37">
        <v>50</v>
      </c>
      <c r="I57" s="38">
        <v>29</v>
      </c>
      <c r="J57" s="52"/>
      <c r="K57" s="53">
        <v>90</v>
      </c>
      <c r="L57" s="54">
        <v>40</v>
      </c>
      <c r="M57" s="55">
        <v>5.12</v>
      </c>
      <c r="N57" s="57">
        <v>130</v>
      </c>
      <c r="O57" s="42"/>
      <c r="P57" s="42"/>
      <c r="Q57" s="42"/>
      <c r="R57" s="42"/>
      <c r="S57" s="42"/>
      <c r="T57" s="45">
        <v>9</v>
      </c>
      <c r="U57" s="35" t="s">
        <v>30</v>
      </c>
      <c r="V57" s="36" t="s">
        <v>250</v>
      </c>
      <c r="W57" s="37">
        <v>52</v>
      </c>
      <c r="X57" s="38">
        <v>30</v>
      </c>
      <c r="Y57" s="38">
        <v>350</v>
      </c>
      <c r="Z57" s="7">
        <v>368</v>
      </c>
      <c r="AA57" s="39">
        <v>0.719</v>
      </c>
      <c r="AB57" s="40"/>
      <c r="AC57" s="45">
        <v>9</v>
      </c>
      <c r="AD57" s="35" t="s">
        <v>41</v>
      </c>
      <c r="AE57" s="36" t="s">
        <v>251</v>
      </c>
      <c r="AF57" s="37">
        <v>54</v>
      </c>
      <c r="AG57" s="38">
        <v>25</v>
      </c>
      <c r="AH57" s="38">
        <v>777</v>
      </c>
      <c r="AI57" s="7">
        <v>645</v>
      </c>
      <c r="AJ57" s="39">
        <v>0.808</v>
      </c>
      <c r="AK57" s="40"/>
      <c r="AL57" s="45">
        <v>9</v>
      </c>
      <c r="AM57" s="35" t="s">
        <v>49</v>
      </c>
      <c r="AN57" s="36" t="s">
        <v>252</v>
      </c>
      <c r="AO57" s="37">
        <v>47</v>
      </c>
      <c r="AP57" s="38">
        <v>33</v>
      </c>
      <c r="AQ57" s="38">
        <v>150</v>
      </c>
      <c r="AR57" s="7">
        <v>131</v>
      </c>
      <c r="AS57" s="39">
        <v>0.809</v>
      </c>
      <c r="AT57" s="40"/>
    </row>
    <row r="58" spans="1:46" ht="14.25">
      <c r="A58" s="32">
        <v>18146</v>
      </c>
      <c r="B58" s="56" t="s">
        <v>253</v>
      </c>
      <c r="C58" s="32">
        <v>0</v>
      </c>
      <c r="D58" s="34" t="s">
        <v>194</v>
      </c>
      <c r="E58" s="35">
        <v>1</v>
      </c>
      <c r="F58" s="50" t="s">
        <v>3</v>
      </c>
      <c r="G58" s="51" t="s">
        <v>147</v>
      </c>
      <c r="H58" s="37">
        <v>49</v>
      </c>
      <c r="I58" s="38">
        <v>32</v>
      </c>
      <c r="J58" s="52"/>
      <c r="K58" s="53">
        <v>37</v>
      </c>
      <c r="L58" s="54">
        <v>0</v>
      </c>
      <c r="M58" s="55">
        <v>3.63</v>
      </c>
      <c r="N58" s="57">
        <v>52</v>
      </c>
      <c r="O58" s="39"/>
      <c r="P58" s="41"/>
      <c r="Q58" s="42"/>
      <c r="R58" s="42"/>
      <c r="S58" s="42"/>
      <c r="T58" s="45">
        <v>10</v>
      </c>
      <c r="U58" s="35" t="s">
        <v>41</v>
      </c>
      <c r="V58" s="36" t="s">
        <v>254</v>
      </c>
      <c r="W58" s="37">
        <v>51</v>
      </c>
      <c r="X58" s="38">
        <v>25</v>
      </c>
      <c r="Y58" s="38">
        <v>777</v>
      </c>
      <c r="Z58" s="7">
        <v>668</v>
      </c>
      <c r="AA58" s="39">
        <v>0.946</v>
      </c>
      <c r="AB58" s="40"/>
      <c r="AC58" s="45">
        <v>10</v>
      </c>
      <c r="AD58" s="35" t="s">
        <v>41</v>
      </c>
      <c r="AE58" s="36" t="s">
        <v>255</v>
      </c>
      <c r="AF58" s="37">
        <v>48</v>
      </c>
      <c r="AG58" s="38">
        <v>28</v>
      </c>
      <c r="AH58" s="38">
        <v>777</v>
      </c>
      <c r="AI58" s="7">
        <v>639</v>
      </c>
      <c r="AJ58" s="39">
        <v>0.72</v>
      </c>
      <c r="AK58" s="40"/>
      <c r="AL58" s="45">
        <v>10</v>
      </c>
      <c r="AM58" s="35" t="s">
        <v>26</v>
      </c>
      <c r="AN58" s="36" t="s">
        <v>256</v>
      </c>
      <c r="AO58" s="37">
        <v>55</v>
      </c>
      <c r="AP58" s="38">
        <v>22</v>
      </c>
      <c r="AQ58" s="38">
        <v>999</v>
      </c>
      <c r="AR58" s="7">
        <v>108</v>
      </c>
      <c r="AS58" s="39">
        <v>0.536</v>
      </c>
      <c r="AT58" s="40"/>
    </row>
    <row r="59" spans="1:46" ht="14.25">
      <c r="A59" s="32">
        <v>21072</v>
      </c>
      <c r="B59" s="56" t="s">
        <v>257</v>
      </c>
      <c r="C59" s="32">
        <v>0</v>
      </c>
      <c r="D59" s="34" t="s">
        <v>194</v>
      </c>
      <c r="E59" s="35">
        <v>1</v>
      </c>
      <c r="F59" s="50" t="s">
        <v>3</v>
      </c>
      <c r="G59" s="51" t="s">
        <v>152</v>
      </c>
      <c r="H59" s="37">
        <v>55</v>
      </c>
      <c r="I59" s="38">
        <v>23</v>
      </c>
      <c r="J59" s="52"/>
      <c r="K59" s="53">
        <v>90</v>
      </c>
      <c r="L59" s="54">
        <v>0</v>
      </c>
      <c r="M59" s="55">
        <v>5.14</v>
      </c>
      <c r="N59" s="57">
        <v>84</v>
      </c>
      <c r="O59" s="42"/>
      <c r="P59" s="42"/>
      <c r="Q59" s="42"/>
      <c r="R59" s="52"/>
      <c r="S59" s="42"/>
      <c r="T59" s="45">
        <v>11</v>
      </c>
      <c r="U59" s="35" t="s">
        <v>32</v>
      </c>
      <c r="V59" s="36" t="s">
        <v>258</v>
      </c>
      <c r="W59" s="37">
        <v>55</v>
      </c>
      <c r="X59" s="38">
        <v>24</v>
      </c>
      <c r="Y59" s="38">
        <v>450</v>
      </c>
      <c r="Z59" s="7">
        <v>466</v>
      </c>
      <c r="AA59" s="39">
        <v>0.691</v>
      </c>
      <c r="AB59" s="40"/>
      <c r="AC59" s="45">
        <v>11</v>
      </c>
      <c r="AD59" s="35" t="s">
        <v>30</v>
      </c>
      <c r="AE59" s="36" t="s">
        <v>259</v>
      </c>
      <c r="AF59" s="37">
        <v>53</v>
      </c>
      <c r="AG59" s="38">
        <v>24</v>
      </c>
      <c r="AH59" s="38">
        <v>999</v>
      </c>
      <c r="AI59" s="7">
        <v>261</v>
      </c>
      <c r="AJ59" s="39">
        <v>0.544</v>
      </c>
      <c r="AK59" s="40"/>
      <c r="AL59" s="45">
        <v>11</v>
      </c>
      <c r="AM59" s="35" t="s">
        <v>28</v>
      </c>
      <c r="AN59" s="36" t="s">
        <v>260</v>
      </c>
      <c r="AO59" s="37">
        <v>49</v>
      </c>
      <c r="AP59" s="38">
        <v>28</v>
      </c>
      <c r="AQ59" s="38">
        <v>777</v>
      </c>
      <c r="AR59" s="7">
        <v>591</v>
      </c>
      <c r="AS59" s="39">
        <v>0.853</v>
      </c>
      <c r="AT59" s="40"/>
    </row>
    <row r="60" spans="1:46" ht="14.25">
      <c r="A60" s="32">
        <v>22585</v>
      </c>
      <c r="B60" s="56" t="s">
        <v>261</v>
      </c>
      <c r="C60" s="32">
        <v>0</v>
      </c>
      <c r="D60" s="34" t="s">
        <v>194</v>
      </c>
      <c r="E60" s="35">
        <v>1</v>
      </c>
      <c r="F60" s="50" t="s">
        <v>3</v>
      </c>
      <c r="G60" s="51" t="s">
        <v>158</v>
      </c>
      <c r="H60" s="37">
        <v>55</v>
      </c>
      <c r="I60" s="38">
        <v>25</v>
      </c>
      <c r="J60" s="52"/>
      <c r="K60" s="53">
        <v>33</v>
      </c>
      <c r="L60" s="54">
        <v>1</v>
      </c>
      <c r="M60" s="55">
        <v>3.18</v>
      </c>
      <c r="N60" s="57">
        <v>68</v>
      </c>
      <c r="O60" s="42"/>
      <c r="P60" s="42"/>
      <c r="Q60" s="42"/>
      <c r="R60" s="42"/>
      <c r="S60" s="42"/>
      <c r="T60" s="45">
        <v>12</v>
      </c>
      <c r="U60" s="35" t="s">
        <v>49</v>
      </c>
      <c r="V60" s="36" t="s">
        <v>262</v>
      </c>
      <c r="W60" s="37">
        <v>39</v>
      </c>
      <c r="X60" s="38">
        <v>37</v>
      </c>
      <c r="Y60" s="38">
        <v>777</v>
      </c>
      <c r="Z60" s="7">
        <v>627</v>
      </c>
      <c r="AA60" s="39">
        <v>0.835</v>
      </c>
      <c r="AB60" s="40"/>
      <c r="AC60" s="45">
        <v>12</v>
      </c>
      <c r="AD60" s="35" t="s">
        <v>32</v>
      </c>
      <c r="AE60" s="36" t="s">
        <v>263</v>
      </c>
      <c r="AF60" s="37">
        <v>55</v>
      </c>
      <c r="AG60" s="38">
        <v>25</v>
      </c>
      <c r="AH60" s="38">
        <v>100</v>
      </c>
      <c r="AI60" s="7">
        <v>92</v>
      </c>
      <c r="AJ60" s="39">
        <v>0.669</v>
      </c>
      <c r="AK60" s="40"/>
      <c r="AL60" s="45">
        <v>12</v>
      </c>
      <c r="AM60" s="35" t="s">
        <v>28</v>
      </c>
      <c r="AN60" s="36" t="s">
        <v>264</v>
      </c>
      <c r="AO60" s="37">
        <v>55</v>
      </c>
      <c r="AP60" s="38">
        <v>24</v>
      </c>
      <c r="AQ60" s="38">
        <v>300</v>
      </c>
      <c r="AR60" s="7">
        <v>293</v>
      </c>
      <c r="AS60" s="39">
        <v>0.729</v>
      </c>
      <c r="AT60" s="40"/>
    </row>
    <row r="61" spans="1:46" ht="14.25">
      <c r="A61" s="32">
        <v>11146</v>
      </c>
      <c r="B61" s="33" t="s">
        <v>265</v>
      </c>
      <c r="C61" s="32">
        <v>0</v>
      </c>
      <c r="D61" s="34" t="s">
        <v>194</v>
      </c>
      <c r="E61" s="58">
        <v>2</v>
      </c>
      <c r="G61" s="36" t="s">
        <v>163</v>
      </c>
      <c r="H61" s="37">
        <v>54</v>
      </c>
      <c r="I61" s="38">
        <v>23</v>
      </c>
      <c r="J61" s="38" t="s">
        <v>154</v>
      </c>
      <c r="K61" s="58"/>
      <c r="L61" s="58"/>
      <c r="M61" s="58"/>
      <c r="N61" s="58"/>
      <c r="O61" s="58"/>
      <c r="R61" s="42"/>
      <c r="S61" s="42"/>
      <c r="T61" s="45">
        <v>13</v>
      </c>
      <c r="U61" s="35" t="s">
        <v>32</v>
      </c>
      <c r="V61" s="36" t="s">
        <v>266</v>
      </c>
      <c r="W61" s="37">
        <v>48</v>
      </c>
      <c r="X61" s="38">
        <v>29</v>
      </c>
      <c r="Y61" s="38">
        <v>150</v>
      </c>
      <c r="Z61" s="7">
        <v>124</v>
      </c>
      <c r="AA61" s="39">
        <v>0.722</v>
      </c>
      <c r="AB61" s="40"/>
      <c r="AC61" s="45">
        <v>13</v>
      </c>
      <c r="AD61" s="35" t="s">
        <v>49</v>
      </c>
      <c r="AE61" s="36" t="s">
        <v>267</v>
      </c>
      <c r="AF61" s="37">
        <v>46</v>
      </c>
      <c r="AG61" s="38">
        <v>34</v>
      </c>
      <c r="AH61" s="38">
        <v>200</v>
      </c>
      <c r="AI61" s="7">
        <v>215</v>
      </c>
      <c r="AJ61" s="39">
        <v>0.849</v>
      </c>
      <c r="AK61" s="40"/>
      <c r="AL61" s="45">
        <v>13</v>
      </c>
      <c r="AM61" s="35" t="s">
        <v>28</v>
      </c>
      <c r="AN61" s="36" t="s">
        <v>268</v>
      </c>
      <c r="AO61" s="37">
        <v>54</v>
      </c>
      <c r="AP61" s="38">
        <v>25</v>
      </c>
      <c r="AQ61" s="38">
        <v>100</v>
      </c>
      <c r="AR61" s="7">
        <v>66</v>
      </c>
      <c r="AS61" s="39">
        <v>0.82</v>
      </c>
      <c r="AT61" s="40"/>
    </row>
    <row r="62" spans="1:46" ht="14.25">
      <c r="A62" s="32">
        <v>15570</v>
      </c>
      <c r="B62" s="33" t="s">
        <v>269</v>
      </c>
      <c r="C62" s="32">
        <v>0</v>
      </c>
      <c r="D62" s="34" t="s">
        <v>194</v>
      </c>
      <c r="E62" s="58">
        <v>2</v>
      </c>
      <c r="G62" s="36" t="s">
        <v>168</v>
      </c>
      <c r="H62" s="37">
        <v>54</v>
      </c>
      <c r="I62" s="38">
        <v>23</v>
      </c>
      <c r="J62" s="38" t="s">
        <v>154</v>
      </c>
      <c r="K62" s="58"/>
      <c r="L62" s="58"/>
      <c r="M62" s="58"/>
      <c r="N62" s="58"/>
      <c r="O62" s="58"/>
      <c r="R62" s="42"/>
      <c r="S62" s="42"/>
      <c r="T62" s="45">
        <v>14</v>
      </c>
      <c r="U62" s="50" t="s">
        <v>3</v>
      </c>
      <c r="V62" s="51" t="s">
        <v>270</v>
      </c>
      <c r="W62" s="37">
        <v>52</v>
      </c>
      <c r="X62" s="38">
        <v>31</v>
      </c>
      <c r="Z62" s="53">
        <v>38</v>
      </c>
      <c r="AA62" s="54">
        <v>11</v>
      </c>
      <c r="AB62" s="55">
        <v>4.08</v>
      </c>
      <c r="AC62" s="45">
        <v>14</v>
      </c>
      <c r="AD62" s="35" t="s">
        <v>30</v>
      </c>
      <c r="AE62" s="36" t="s">
        <v>271</v>
      </c>
      <c r="AF62" s="37">
        <v>51</v>
      </c>
      <c r="AG62" s="38">
        <v>29</v>
      </c>
      <c r="AH62" s="38">
        <v>400</v>
      </c>
      <c r="AI62" s="7">
        <v>437</v>
      </c>
      <c r="AJ62" s="39">
        <v>0.769</v>
      </c>
      <c r="AK62" s="40"/>
      <c r="AL62" s="45">
        <v>14</v>
      </c>
      <c r="AM62" s="35" t="s">
        <v>41</v>
      </c>
      <c r="AN62" s="36" t="s">
        <v>272</v>
      </c>
      <c r="AO62" s="37">
        <v>52</v>
      </c>
      <c r="AP62" s="38">
        <v>24</v>
      </c>
      <c r="AQ62" s="38">
        <v>150</v>
      </c>
      <c r="AR62" s="7">
        <v>161</v>
      </c>
      <c r="AS62" s="39">
        <v>0.799</v>
      </c>
      <c r="AT62" s="40"/>
    </row>
    <row r="63" spans="1:46" ht="14.25">
      <c r="A63" s="32">
        <v>16534</v>
      </c>
      <c r="B63" s="33" t="s">
        <v>273</v>
      </c>
      <c r="C63" s="32">
        <v>0</v>
      </c>
      <c r="D63" s="34" t="s">
        <v>194</v>
      </c>
      <c r="E63" s="58">
        <v>2</v>
      </c>
      <c r="G63" s="36" t="s">
        <v>173</v>
      </c>
      <c r="H63" s="37">
        <v>47</v>
      </c>
      <c r="I63" s="38">
        <v>30</v>
      </c>
      <c r="J63" s="38" t="s">
        <v>154</v>
      </c>
      <c r="K63" s="58"/>
      <c r="L63" s="58"/>
      <c r="M63" s="58"/>
      <c r="N63" s="58"/>
      <c r="O63" s="58"/>
      <c r="R63" s="42"/>
      <c r="S63" s="42"/>
      <c r="T63" s="45">
        <v>15</v>
      </c>
      <c r="U63" s="50" t="s">
        <v>3</v>
      </c>
      <c r="V63" s="51" t="s">
        <v>274</v>
      </c>
      <c r="W63" s="37">
        <v>55</v>
      </c>
      <c r="X63" s="38">
        <v>25</v>
      </c>
      <c r="Z63" s="53">
        <v>90</v>
      </c>
      <c r="AA63" s="54">
        <v>40</v>
      </c>
      <c r="AB63" s="55">
        <v>5.3</v>
      </c>
      <c r="AC63" s="45">
        <v>15</v>
      </c>
      <c r="AD63" s="35" t="s">
        <v>49</v>
      </c>
      <c r="AE63" s="36" t="s">
        <v>275</v>
      </c>
      <c r="AF63" s="37">
        <v>48</v>
      </c>
      <c r="AG63" s="38">
        <v>27</v>
      </c>
      <c r="AH63" s="38">
        <v>200</v>
      </c>
      <c r="AI63" s="7">
        <v>208</v>
      </c>
      <c r="AJ63" s="39">
        <v>0.675</v>
      </c>
      <c r="AK63" s="40"/>
      <c r="AL63" s="45">
        <v>15</v>
      </c>
      <c r="AM63" s="35" t="s">
        <v>49</v>
      </c>
      <c r="AN63" s="36" t="s">
        <v>276</v>
      </c>
      <c r="AO63" s="37">
        <v>47</v>
      </c>
      <c r="AP63" s="38">
        <v>30</v>
      </c>
      <c r="AQ63" s="38">
        <v>300</v>
      </c>
      <c r="AR63" s="7">
        <v>295</v>
      </c>
      <c r="AS63" s="39">
        <v>0.807</v>
      </c>
      <c r="AT63" s="40"/>
    </row>
    <row r="64" spans="1:46" ht="14.25">
      <c r="A64" s="32">
        <v>19452</v>
      </c>
      <c r="B64" s="80" t="s">
        <v>277</v>
      </c>
      <c r="C64" s="32">
        <v>0</v>
      </c>
      <c r="D64" s="34" t="s">
        <v>194</v>
      </c>
      <c r="E64" s="58">
        <v>2</v>
      </c>
      <c r="G64" s="36" t="s">
        <v>178</v>
      </c>
      <c r="H64" s="37">
        <v>49</v>
      </c>
      <c r="I64" s="38">
        <v>30</v>
      </c>
      <c r="J64" s="38" t="s">
        <v>154</v>
      </c>
      <c r="K64" s="58"/>
      <c r="L64" s="58"/>
      <c r="M64" s="58"/>
      <c r="N64" s="58"/>
      <c r="O64" s="58"/>
      <c r="R64" s="42"/>
      <c r="S64" s="42"/>
      <c r="T64" s="45">
        <v>16</v>
      </c>
      <c r="U64" s="50" t="s">
        <v>3</v>
      </c>
      <c r="V64" s="51" t="s">
        <v>278</v>
      </c>
      <c r="W64" s="37">
        <v>54</v>
      </c>
      <c r="X64" s="38">
        <v>28</v>
      </c>
      <c r="Z64" s="53">
        <v>90</v>
      </c>
      <c r="AA64" s="54">
        <v>40</v>
      </c>
      <c r="AB64" s="55">
        <v>6.33</v>
      </c>
      <c r="AC64" s="45">
        <v>16</v>
      </c>
      <c r="AD64" s="35" t="s">
        <v>41</v>
      </c>
      <c r="AE64" s="36" t="s">
        <v>279</v>
      </c>
      <c r="AF64" s="37">
        <v>52</v>
      </c>
      <c r="AG64" s="38">
        <v>25</v>
      </c>
      <c r="AH64" s="38">
        <v>999</v>
      </c>
      <c r="AI64" s="7">
        <v>122</v>
      </c>
      <c r="AJ64" s="39">
        <v>0.527</v>
      </c>
      <c r="AK64" s="40"/>
      <c r="AL64" s="45">
        <v>16</v>
      </c>
      <c r="AM64" s="35" t="s">
        <v>32</v>
      </c>
      <c r="AN64" s="36" t="s">
        <v>280</v>
      </c>
      <c r="AO64" s="37">
        <v>48</v>
      </c>
      <c r="AP64" s="38">
        <v>32</v>
      </c>
      <c r="AQ64" s="38">
        <v>150</v>
      </c>
      <c r="AR64" s="7">
        <v>166</v>
      </c>
      <c r="AS64" s="39">
        <v>0.634</v>
      </c>
      <c r="AT64" s="40"/>
    </row>
    <row r="65" spans="1:46" ht="14.25">
      <c r="A65" s="32">
        <v>22760</v>
      </c>
      <c r="B65" s="33" t="s">
        <v>281</v>
      </c>
      <c r="C65" s="32">
        <v>0</v>
      </c>
      <c r="D65" s="34" t="s">
        <v>194</v>
      </c>
      <c r="E65" s="58">
        <v>2</v>
      </c>
      <c r="G65" s="36" t="s">
        <v>183</v>
      </c>
      <c r="H65" s="37">
        <v>54</v>
      </c>
      <c r="I65" s="38">
        <v>28</v>
      </c>
      <c r="J65" s="38" t="s">
        <v>154</v>
      </c>
      <c r="K65" s="58"/>
      <c r="L65" s="58"/>
      <c r="M65" s="58"/>
      <c r="N65" s="58"/>
      <c r="O65" s="58"/>
      <c r="R65" s="42"/>
      <c r="S65" s="42"/>
      <c r="T65" s="45">
        <v>17</v>
      </c>
      <c r="U65" s="50" t="s">
        <v>3</v>
      </c>
      <c r="V65" s="51" t="s">
        <v>282</v>
      </c>
      <c r="W65" s="37">
        <v>47</v>
      </c>
      <c r="X65" s="38">
        <v>34</v>
      </c>
      <c r="Z65" s="53">
        <v>39</v>
      </c>
      <c r="AA65" s="54">
        <v>33</v>
      </c>
      <c r="AB65" s="55">
        <v>3.73</v>
      </c>
      <c r="AC65" s="45">
        <v>17</v>
      </c>
      <c r="AD65" s="35" t="s">
        <v>36</v>
      </c>
      <c r="AE65" s="36" t="s">
        <v>283</v>
      </c>
      <c r="AF65" s="37">
        <v>54</v>
      </c>
      <c r="AG65" s="38">
        <v>24</v>
      </c>
      <c r="AH65" s="38">
        <v>300</v>
      </c>
      <c r="AI65" s="7">
        <v>309</v>
      </c>
      <c r="AJ65" s="39">
        <v>0.731</v>
      </c>
      <c r="AK65" s="40"/>
      <c r="AL65" s="45">
        <v>17</v>
      </c>
      <c r="AM65" s="50" t="s">
        <v>3</v>
      </c>
      <c r="AN65" s="51" t="s">
        <v>284</v>
      </c>
      <c r="AO65" s="37">
        <v>49</v>
      </c>
      <c r="AP65" s="38">
        <v>31</v>
      </c>
      <c r="AQ65" s="52"/>
      <c r="AR65" s="53">
        <v>38</v>
      </c>
      <c r="AS65" s="54">
        <v>31</v>
      </c>
      <c r="AT65" s="55">
        <v>4.01</v>
      </c>
    </row>
    <row r="66" spans="1:46" ht="14.25">
      <c r="A66" s="32">
        <v>16320</v>
      </c>
      <c r="B66" s="56" t="s">
        <v>285</v>
      </c>
      <c r="C66" s="32">
        <v>0</v>
      </c>
      <c r="D66" s="47" t="s">
        <v>194</v>
      </c>
      <c r="E66" s="35">
        <v>3</v>
      </c>
      <c r="G66" s="51" t="s">
        <v>187</v>
      </c>
      <c r="H66" s="37">
        <v>47</v>
      </c>
      <c r="I66" s="38">
        <v>34</v>
      </c>
      <c r="J66" s="38" t="s">
        <v>154</v>
      </c>
      <c r="K66" s="52"/>
      <c r="L66" s="52"/>
      <c r="M66" s="52"/>
      <c r="N66" s="52"/>
      <c r="O66" s="42"/>
      <c r="P66" s="42"/>
      <c r="Q66" s="42"/>
      <c r="R66" s="42"/>
      <c r="S66" s="42"/>
      <c r="T66" s="45">
        <v>18</v>
      </c>
      <c r="U66" s="50" t="s">
        <v>3</v>
      </c>
      <c r="V66" s="51" t="s">
        <v>286</v>
      </c>
      <c r="W66" s="37">
        <v>44</v>
      </c>
      <c r="X66" s="38">
        <v>38</v>
      </c>
      <c r="Z66" s="53">
        <v>45</v>
      </c>
      <c r="AA66" s="54">
        <v>0</v>
      </c>
      <c r="AB66" s="55">
        <v>2.31</v>
      </c>
      <c r="AC66" s="45">
        <v>18</v>
      </c>
      <c r="AD66" s="50" t="s">
        <v>3</v>
      </c>
      <c r="AE66" s="51" t="s">
        <v>287</v>
      </c>
      <c r="AF66" s="37">
        <v>52</v>
      </c>
      <c r="AG66" s="38">
        <v>30</v>
      </c>
      <c r="AH66" s="52"/>
      <c r="AI66" s="53">
        <v>17</v>
      </c>
      <c r="AJ66" s="54">
        <v>5</v>
      </c>
      <c r="AK66" s="55">
        <v>3.98</v>
      </c>
      <c r="AL66" s="45">
        <v>18</v>
      </c>
      <c r="AM66" s="50" t="s">
        <v>3</v>
      </c>
      <c r="AN66" s="51" t="s">
        <v>288</v>
      </c>
      <c r="AO66" s="37">
        <v>55</v>
      </c>
      <c r="AP66" s="38">
        <v>24</v>
      </c>
      <c r="AQ66" s="52"/>
      <c r="AR66" s="53">
        <v>17</v>
      </c>
      <c r="AS66" s="54">
        <v>11</v>
      </c>
      <c r="AT66" s="55">
        <v>4.16</v>
      </c>
    </row>
    <row r="67" spans="1:46" ht="14.25">
      <c r="A67" s="32">
        <v>10213</v>
      </c>
      <c r="B67" s="33" t="s">
        <v>289</v>
      </c>
      <c r="C67" s="32">
        <v>0</v>
      </c>
      <c r="D67" s="34" t="s">
        <v>290</v>
      </c>
      <c r="E67" s="35">
        <v>0</v>
      </c>
      <c r="F67" s="35" t="s">
        <v>28</v>
      </c>
      <c r="G67" s="36" t="s">
        <v>29</v>
      </c>
      <c r="H67" s="37">
        <v>52</v>
      </c>
      <c r="I67" s="38">
        <v>25</v>
      </c>
      <c r="J67" s="38">
        <v>400</v>
      </c>
      <c r="K67" s="7">
        <v>455</v>
      </c>
      <c r="L67" s="39">
        <v>0.749</v>
      </c>
      <c r="M67" s="40"/>
      <c r="N67" s="39">
        <v>0.247</v>
      </c>
      <c r="O67" s="39">
        <v>0.347</v>
      </c>
      <c r="P67" s="41">
        <v>0.402</v>
      </c>
      <c r="Q67" s="42">
        <v>388</v>
      </c>
      <c r="R67" s="42"/>
      <c r="S67" s="42"/>
      <c r="T67" s="45">
        <v>19</v>
      </c>
      <c r="U67" s="50" t="s">
        <v>3</v>
      </c>
      <c r="V67" s="51" t="s">
        <v>291</v>
      </c>
      <c r="W67" s="37">
        <v>54</v>
      </c>
      <c r="X67" s="38">
        <v>21</v>
      </c>
      <c r="Z67" s="53">
        <v>90</v>
      </c>
      <c r="AA67" s="54">
        <v>40</v>
      </c>
      <c r="AB67" s="55">
        <v>6.14</v>
      </c>
      <c r="AC67" s="45">
        <v>19</v>
      </c>
      <c r="AD67" s="50" t="s">
        <v>3</v>
      </c>
      <c r="AE67" s="51" t="s">
        <v>292</v>
      </c>
      <c r="AF67" s="37">
        <v>55</v>
      </c>
      <c r="AG67" s="38">
        <v>25</v>
      </c>
      <c r="AH67" s="52"/>
      <c r="AI67" s="53">
        <v>21</v>
      </c>
      <c r="AJ67" s="54">
        <v>10</v>
      </c>
      <c r="AK67" s="55">
        <v>2.77</v>
      </c>
      <c r="AL67" s="45">
        <v>19</v>
      </c>
      <c r="AM67" s="50" t="s">
        <v>3</v>
      </c>
      <c r="AN67" s="51" t="s">
        <v>293</v>
      </c>
      <c r="AO67" s="37">
        <v>47</v>
      </c>
      <c r="AP67" s="38">
        <v>28</v>
      </c>
      <c r="AQ67" s="52"/>
      <c r="AR67" s="53">
        <v>90</v>
      </c>
      <c r="AS67" s="54">
        <v>40</v>
      </c>
      <c r="AT67" s="55">
        <v>5.82</v>
      </c>
    </row>
    <row r="68" spans="1:46" ht="14.25">
      <c r="A68" s="32">
        <v>10463</v>
      </c>
      <c r="B68" s="33" t="s">
        <v>294</v>
      </c>
      <c r="C68" s="32">
        <v>0</v>
      </c>
      <c r="D68" s="34" t="s">
        <v>290</v>
      </c>
      <c r="E68" s="35">
        <v>0</v>
      </c>
      <c r="F68" s="35" t="s">
        <v>36</v>
      </c>
      <c r="G68" s="36" t="s">
        <v>37</v>
      </c>
      <c r="H68" s="37">
        <v>54</v>
      </c>
      <c r="I68" s="38">
        <v>30</v>
      </c>
      <c r="J68" s="38">
        <v>777</v>
      </c>
      <c r="K68" s="7">
        <v>681</v>
      </c>
      <c r="L68" s="39">
        <v>0.715</v>
      </c>
      <c r="M68" s="40"/>
      <c r="N68" s="39">
        <v>0.268</v>
      </c>
      <c r="O68" s="39">
        <v>0.323</v>
      </c>
      <c r="P68" s="41">
        <v>0.392</v>
      </c>
      <c r="Q68" s="42">
        <v>609</v>
      </c>
      <c r="S68" s="42"/>
      <c r="T68" s="45">
        <v>20</v>
      </c>
      <c r="U68" s="50" t="s">
        <v>3</v>
      </c>
      <c r="V68" s="51" t="s">
        <v>295</v>
      </c>
      <c r="W68" s="37">
        <v>41</v>
      </c>
      <c r="X68" s="38">
        <v>34</v>
      </c>
      <c r="Z68" s="53">
        <v>90</v>
      </c>
      <c r="AA68" s="54">
        <v>40</v>
      </c>
      <c r="AB68" s="55">
        <v>5.52</v>
      </c>
      <c r="AC68" s="45">
        <v>20</v>
      </c>
      <c r="AD68" s="50" t="s">
        <v>3</v>
      </c>
      <c r="AE68" s="51" t="s">
        <v>296</v>
      </c>
      <c r="AF68" s="37">
        <v>48</v>
      </c>
      <c r="AG68" s="38">
        <v>34</v>
      </c>
      <c r="AH68" s="52"/>
      <c r="AI68" s="53">
        <v>90</v>
      </c>
      <c r="AJ68" s="54">
        <v>40</v>
      </c>
      <c r="AK68" s="55">
        <v>8.29</v>
      </c>
      <c r="AL68" s="45">
        <v>20</v>
      </c>
      <c r="AM68" s="50" t="s">
        <v>3</v>
      </c>
      <c r="AN68" s="51" t="s">
        <v>297</v>
      </c>
      <c r="AO68" s="37">
        <v>53</v>
      </c>
      <c r="AP68" s="38">
        <v>30</v>
      </c>
      <c r="AQ68" s="52"/>
      <c r="AR68" s="53">
        <v>33</v>
      </c>
      <c r="AS68" s="54">
        <v>13</v>
      </c>
      <c r="AT68" s="55">
        <v>4.25</v>
      </c>
    </row>
    <row r="69" spans="1:46" ht="14.25">
      <c r="A69" s="32">
        <v>11888</v>
      </c>
      <c r="B69" s="33" t="s">
        <v>298</v>
      </c>
      <c r="C69" s="32">
        <v>0</v>
      </c>
      <c r="D69" s="34" t="s">
        <v>290</v>
      </c>
      <c r="E69" s="35">
        <v>0</v>
      </c>
      <c r="F69" s="35" t="s">
        <v>32</v>
      </c>
      <c r="G69" s="36" t="s">
        <v>43</v>
      </c>
      <c r="H69" s="37">
        <v>48</v>
      </c>
      <c r="I69" s="38">
        <v>33</v>
      </c>
      <c r="J69" s="38">
        <v>450</v>
      </c>
      <c r="K69" s="7">
        <v>522</v>
      </c>
      <c r="L69" s="39">
        <v>0.978</v>
      </c>
      <c r="M69" s="40"/>
      <c r="N69" s="39">
        <v>0.318</v>
      </c>
      <c r="O69" s="39">
        <v>0.395</v>
      </c>
      <c r="P69" s="41">
        <v>0.583</v>
      </c>
      <c r="Q69" s="42">
        <v>446</v>
      </c>
      <c r="S69" s="42"/>
      <c r="T69" s="45">
        <v>21</v>
      </c>
      <c r="U69" s="58"/>
      <c r="V69" s="36" t="s">
        <v>299</v>
      </c>
      <c r="W69" s="37">
        <v>50</v>
      </c>
      <c r="X69" s="38">
        <v>23</v>
      </c>
      <c r="Y69" s="38" t="s">
        <v>154</v>
      </c>
      <c r="Z69" s="7"/>
      <c r="AA69" s="39"/>
      <c r="AB69" s="40"/>
      <c r="AC69" s="45">
        <v>21</v>
      </c>
      <c r="AD69" s="50" t="s">
        <v>3</v>
      </c>
      <c r="AE69" s="51" t="s">
        <v>300</v>
      </c>
      <c r="AF69" s="37">
        <v>52</v>
      </c>
      <c r="AG69" s="38">
        <v>25</v>
      </c>
      <c r="AH69" s="52"/>
      <c r="AI69" s="53">
        <v>22</v>
      </c>
      <c r="AJ69" s="54">
        <v>19</v>
      </c>
      <c r="AK69" s="55">
        <v>3.59</v>
      </c>
      <c r="AL69" s="45">
        <v>21</v>
      </c>
      <c r="AM69" s="50" t="s">
        <v>3</v>
      </c>
      <c r="AN69" s="51" t="s">
        <v>301</v>
      </c>
      <c r="AO69" s="37">
        <v>55</v>
      </c>
      <c r="AP69" s="38">
        <v>25</v>
      </c>
      <c r="AQ69" s="52"/>
      <c r="AR69" s="53">
        <v>90</v>
      </c>
      <c r="AS69" s="54">
        <v>40</v>
      </c>
      <c r="AT69" s="55">
        <v>4.89</v>
      </c>
    </row>
    <row r="70" spans="1:46" ht="14.25">
      <c r="A70" s="32">
        <v>12438</v>
      </c>
      <c r="B70" s="33" t="s">
        <v>302</v>
      </c>
      <c r="C70" s="32">
        <v>0</v>
      </c>
      <c r="D70" s="34" t="s">
        <v>290</v>
      </c>
      <c r="E70" s="35">
        <v>0</v>
      </c>
      <c r="F70" s="35" t="s">
        <v>49</v>
      </c>
      <c r="G70" s="36" t="s">
        <v>50</v>
      </c>
      <c r="H70" s="37">
        <v>50</v>
      </c>
      <c r="I70" s="38">
        <v>32</v>
      </c>
      <c r="J70" s="38">
        <v>300</v>
      </c>
      <c r="K70" s="7">
        <v>330</v>
      </c>
      <c r="L70" s="39">
        <v>0.753</v>
      </c>
      <c r="M70" s="40"/>
      <c r="N70" s="39">
        <v>0.234</v>
      </c>
      <c r="O70" s="39">
        <v>0.339</v>
      </c>
      <c r="P70" s="41">
        <v>0.414</v>
      </c>
      <c r="Q70" s="42">
        <v>278</v>
      </c>
      <c r="S70" s="42"/>
      <c r="T70" s="45">
        <v>22</v>
      </c>
      <c r="U70" s="58"/>
      <c r="V70" s="36" t="s">
        <v>303</v>
      </c>
      <c r="W70" s="37">
        <v>54</v>
      </c>
      <c r="X70" s="38">
        <v>23</v>
      </c>
      <c r="Y70" s="38" t="s">
        <v>154</v>
      </c>
      <c r="Z70" s="58"/>
      <c r="AA70" s="58"/>
      <c r="AB70" s="58"/>
      <c r="AC70" s="45">
        <v>22</v>
      </c>
      <c r="AD70" s="50" t="s">
        <v>3</v>
      </c>
      <c r="AE70" s="51" t="s">
        <v>304</v>
      </c>
      <c r="AF70" s="37">
        <v>48</v>
      </c>
      <c r="AG70" s="38">
        <v>31</v>
      </c>
      <c r="AH70" s="52"/>
      <c r="AI70" s="53">
        <v>22</v>
      </c>
      <c r="AJ70" s="54">
        <v>22</v>
      </c>
      <c r="AK70" s="55">
        <v>3.47</v>
      </c>
      <c r="AL70" s="45">
        <v>22</v>
      </c>
      <c r="AM70" s="50" t="s">
        <v>3</v>
      </c>
      <c r="AN70" s="51" t="s">
        <v>305</v>
      </c>
      <c r="AO70" s="37">
        <v>54</v>
      </c>
      <c r="AP70" s="38">
        <v>24</v>
      </c>
      <c r="AQ70" s="52"/>
      <c r="AR70" s="53">
        <v>90</v>
      </c>
      <c r="AS70" s="54">
        <v>40</v>
      </c>
      <c r="AT70" s="55">
        <v>10.35</v>
      </c>
    </row>
    <row r="71" spans="1:46" ht="14.25">
      <c r="A71" s="32">
        <v>12663</v>
      </c>
      <c r="B71" s="33" t="s">
        <v>306</v>
      </c>
      <c r="C71" s="32">
        <v>0</v>
      </c>
      <c r="D71" s="34" t="s">
        <v>290</v>
      </c>
      <c r="E71" s="35">
        <v>0</v>
      </c>
      <c r="F71" s="35" t="s">
        <v>32</v>
      </c>
      <c r="G71" s="36" t="s">
        <v>55</v>
      </c>
      <c r="H71" s="37">
        <v>52</v>
      </c>
      <c r="I71" s="38">
        <v>28</v>
      </c>
      <c r="J71" s="38">
        <v>300</v>
      </c>
      <c r="K71" s="7">
        <v>309</v>
      </c>
      <c r="L71" s="39">
        <v>0.778</v>
      </c>
      <c r="M71" s="40"/>
      <c r="N71" s="39">
        <v>0.309</v>
      </c>
      <c r="O71" s="39">
        <v>0.367</v>
      </c>
      <c r="P71" s="41">
        <v>0.411</v>
      </c>
      <c r="Q71" s="42">
        <v>275</v>
      </c>
      <c r="S71" s="42"/>
      <c r="T71" s="45">
        <v>23</v>
      </c>
      <c r="U71" s="58"/>
      <c r="V71" s="36" t="s">
        <v>307</v>
      </c>
      <c r="W71" s="37">
        <v>46</v>
      </c>
      <c r="X71" s="38">
        <v>30</v>
      </c>
      <c r="Y71" s="38" t="s">
        <v>154</v>
      </c>
      <c r="Z71" s="15"/>
      <c r="AA71" s="15"/>
      <c r="AB71" s="15"/>
      <c r="AC71" s="45">
        <v>23</v>
      </c>
      <c r="AD71" s="50" t="s">
        <v>3</v>
      </c>
      <c r="AE71" s="51" t="s">
        <v>308</v>
      </c>
      <c r="AF71" s="37">
        <v>54</v>
      </c>
      <c r="AG71" s="38">
        <v>23</v>
      </c>
      <c r="AH71" s="52"/>
      <c r="AI71" s="53">
        <v>90</v>
      </c>
      <c r="AJ71" s="54">
        <v>40</v>
      </c>
      <c r="AK71" s="55">
        <v>4.78</v>
      </c>
      <c r="AL71" s="45">
        <v>23</v>
      </c>
      <c r="AM71" s="50" t="s">
        <v>3</v>
      </c>
      <c r="AN71" s="51" t="s">
        <v>309</v>
      </c>
      <c r="AO71" s="37">
        <v>53</v>
      </c>
      <c r="AP71" s="38">
        <v>22</v>
      </c>
      <c r="AQ71" s="52"/>
      <c r="AR71" s="53">
        <v>27</v>
      </c>
      <c r="AS71" s="54">
        <v>24</v>
      </c>
      <c r="AT71" s="55">
        <v>3.96</v>
      </c>
    </row>
    <row r="72" spans="1:46" ht="14.25">
      <c r="A72" s="32">
        <v>14812</v>
      </c>
      <c r="B72" s="33" t="s">
        <v>310</v>
      </c>
      <c r="C72" s="32">
        <v>0</v>
      </c>
      <c r="D72" s="34" t="s">
        <v>290</v>
      </c>
      <c r="E72" s="35">
        <v>0</v>
      </c>
      <c r="F72" s="35" t="s">
        <v>36</v>
      </c>
      <c r="G72" s="36" t="s">
        <v>60</v>
      </c>
      <c r="H72" s="37">
        <v>48</v>
      </c>
      <c r="I72" s="38">
        <v>29</v>
      </c>
      <c r="J72" s="38">
        <v>777</v>
      </c>
      <c r="K72" s="7">
        <v>715</v>
      </c>
      <c r="L72" s="39">
        <v>0.747</v>
      </c>
      <c r="M72" s="40"/>
      <c r="N72" s="39">
        <v>0.294</v>
      </c>
      <c r="O72" s="39">
        <v>0.394</v>
      </c>
      <c r="P72" s="41">
        <v>0.352</v>
      </c>
      <c r="Q72" s="42">
        <v>599</v>
      </c>
      <c r="R72" s="59"/>
      <c r="S72" s="42"/>
      <c r="T72" s="45">
        <v>24</v>
      </c>
      <c r="U72" s="58"/>
      <c r="V72" s="36" t="s">
        <v>311</v>
      </c>
      <c r="W72" s="37">
        <v>51</v>
      </c>
      <c r="X72" s="38">
        <v>26</v>
      </c>
      <c r="Y72" s="38" t="s">
        <v>154</v>
      </c>
      <c r="Z72" s="59"/>
      <c r="AA72" s="59"/>
      <c r="AB72" s="59"/>
      <c r="AC72" s="45">
        <v>24</v>
      </c>
      <c r="AD72" s="50" t="s">
        <v>3</v>
      </c>
      <c r="AE72" s="51" t="s">
        <v>312</v>
      </c>
      <c r="AF72" s="37">
        <v>55</v>
      </c>
      <c r="AG72" s="38">
        <v>20</v>
      </c>
      <c r="AH72" s="52"/>
      <c r="AI72" s="53">
        <v>45</v>
      </c>
      <c r="AJ72" s="54">
        <v>9</v>
      </c>
      <c r="AK72" s="55">
        <v>3.88</v>
      </c>
      <c r="AL72" s="45">
        <v>24</v>
      </c>
      <c r="AM72" s="50" t="s">
        <v>3</v>
      </c>
      <c r="AN72" s="51" t="s">
        <v>313</v>
      </c>
      <c r="AO72" s="37">
        <v>54</v>
      </c>
      <c r="AP72" s="38">
        <v>25</v>
      </c>
      <c r="AQ72" s="52"/>
      <c r="AR72" s="53">
        <v>90</v>
      </c>
      <c r="AS72" s="54">
        <v>40</v>
      </c>
      <c r="AT72" s="55">
        <v>5.29</v>
      </c>
    </row>
    <row r="73" spans="1:46" ht="14.25">
      <c r="A73" s="32">
        <v>14903</v>
      </c>
      <c r="B73" s="33" t="s">
        <v>314</v>
      </c>
      <c r="C73" s="32">
        <v>0</v>
      </c>
      <c r="D73" s="34" t="s">
        <v>290</v>
      </c>
      <c r="E73" s="35">
        <v>0</v>
      </c>
      <c r="F73" s="35" t="s">
        <v>44</v>
      </c>
      <c r="G73" s="36" t="s">
        <v>65</v>
      </c>
      <c r="H73" s="37">
        <v>54</v>
      </c>
      <c r="I73" s="38">
        <v>29</v>
      </c>
      <c r="J73" s="38">
        <v>400</v>
      </c>
      <c r="K73" s="7">
        <v>408</v>
      </c>
      <c r="L73" s="39">
        <v>0.636</v>
      </c>
      <c r="M73" s="40"/>
      <c r="N73" s="39">
        <v>0.24</v>
      </c>
      <c r="O73" s="39">
        <v>0.308</v>
      </c>
      <c r="P73" s="41">
        <v>0.328</v>
      </c>
      <c r="Q73" s="42">
        <v>366</v>
      </c>
      <c r="R73" s="42"/>
      <c r="T73" s="45">
        <v>25</v>
      </c>
      <c r="U73" s="58"/>
      <c r="V73" s="51" t="s">
        <v>315</v>
      </c>
      <c r="W73" s="37">
        <v>55</v>
      </c>
      <c r="X73" s="38">
        <v>24</v>
      </c>
      <c r="Y73" s="38" t="s">
        <v>154</v>
      </c>
      <c r="Z73" s="42"/>
      <c r="AA73" s="42"/>
      <c r="AB73" s="42"/>
      <c r="AC73" s="45">
        <v>25</v>
      </c>
      <c r="AD73" s="50" t="s">
        <v>3</v>
      </c>
      <c r="AE73" s="51" t="s">
        <v>316</v>
      </c>
      <c r="AF73" s="37">
        <v>48</v>
      </c>
      <c r="AG73" s="38">
        <v>28</v>
      </c>
      <c r="AH73" s="52"/>
      <c r="AI73" s="53">
        <v>41</v>
      </c>
      <c r="AJ73" s="54">
        <v>38</v>
      </c>
      <c r="AK73" s="55">
        <v>3.28</v>
      </c>
      <c r="AL73" s="45">
        <v>25</v>
      </c>
      <c r="AM73" s="50" t="s">
        <v>3</v>
      </c>
      <c r="AN73" s="51" t="s">
        <v>317</v>
      </c>
      <c r="AO73" s="37">
        <v>55</v>
      </c>
      <c r="AP73" s="38">
        <v>26</v>
      </c>
      <c r="AQ73" s="52"/>
      <c r="AR73" s="53">
        <v>17</v>
      </c>
      <c r="AS73" s="54">
        <v>0</v>
      </c>
      <c r="AT73" s="55">
        <v>2.45</v>
      </c>
    </row>
    <row r="74" spans="1:46" ht="14.25">
      <c r="A74" s="32">
        <v>15879</v>
      </c>
      <c r="B74" s="33" t="s">
        <v>318</v>
      </c>
      <c r="C74" s="32">
        <v>0</v>
      </c>
      <c r="D74" s="34" t="s">
        <v>290</v>
      </c>
      <c r="E74" s="35">
        <v>0</v>
      </c>
      <c r="F74" s="35" t="s">
        <v>49</v>
      </c>
      <c r="G74" s="36" t="s">
        <v>70</v>
      </c>
      <c r="H74" s="37">
        <v>49</v>
      </c>
      <c r="I74" s="38">
        <v>29</v>
      </c>
      <c r="J74" s="38">
        <v>250</v>
      </c>
      <c r="K74" s="7">
        <v>232</v>
      </c>
      <c r="L74" s="39">
        <v>0.8</v>
      </c>
      <c r="M74" s="40"/>
      <c r="N74" s="39">
        <v>0.266</v>
      </c>
      <c r="O74" s="39">
        <v>0.336</v>
      </c>
      <c r="P74" s="41">
        <v>0.464</v>
      </c>
      <c r="Q74" s="42">
        <v>207</v>
      </c>
      <c r="R74" s="42"/>
      <c r="T74" s="45">
        <v>26</v>
      </c>
      <c r="U74" s="58"/>
      <c r="V74" s="51" t="s">
        <v>319</v>
      </c>
      <c r="W74" s="37">
        <v>54</v>
      </c>
      <c r="X74" s="38">
        <v>23</v>
      </c>
      <c r="Y74" s="38" t="s">
        <v>154</v>
      </c>
      <c r="Z74" s="42"/>
      <c r="AA74" s="42"/>
      <c r="AB74" s="42"/>
      <c r="AC74" s="45">
        <v>26</v>
      </c>
      <c r="AD74" s="50" t="s">
        <v>3</v>
      </c>
      <c r="AE74" s="51" t="s">
        <v>320</v>
      </c>
      <c r="AF74" s="37">
        <v>51</v>
      </c>
      <c r="AG74" s="38">
        <v>28</v>
      </c>
      <c r="AH74" s="52"/>
      <c r="AI74" s="53">
        <v>90</v>
      </c>
      <c r="AJ74" s="54">
        <v>40</v>
      </c>
      <c r="AK74" s="55">
        <v>7.62</v>
      </c>
      <c r="AL74" s="45">
        <v>26</v>
      </c>
      <c r="AM74" s="50" t="s">
        <v>3</v>
      </c>
      <c r="AN74" s="51" t="s">
        <v>321</v>
      </c>
      <c r="AO74" s="37">
        <v>54</v>
      </c>
      <c r="AP74" s="38">
        <v>24</v>
      </c>
      <c r="AQ74" s="52"/>
      <c r="AR74" s="53">
        <v>16</v>
      </c>
      <c r="AS74" s="54">
        <v>7</v>
      </c>
      <c r="AT74" s="55">
        <v>3.91</v>
      </c>
    </row>
    <row r="75" spans="1:46" ht="14.25">
      <c r="A75" s="32">
        <v>18274</v>
      </c>
      <c r="B75" s="33" t="s">
        <v>322</v>
      </c>
      <c r="C75" s="32">
        <v>0</v>
      </c>
      <c r="D75" s="34" t="s">
        <v>290</v>
      </c>
      <c r="E75" s="35">
        <v>0</v>
      </c>
      <c r="F75" s="35" t="s">
        <v>30</v>
      </c>
      <c r="G75" s="36" t="s">
        <v>75</v>
      </c>
      <c r="H75" s="37">
        <v>51</v>
      </c>
      <c r="I75" s="38">
        <v>24</v>
      </c>
      <c r="J75" s="38">
        <v>777</v>
      </c>
      <c r="K75" s="7">
        <v>670</v>
      </c>
      <c r="L75" s="39">
        <v>1.059</v>
      </c>
      <c r="M75" s="40"/>
      <c r="N75" s="39">
        <v>0.319</v>
      </c>
      <c r="O75" s="39">
        <v>0.4</v>
      </c>
      <c r="P75" s="41">
        <v>0.659</v>
      </c>
      <c r="Q75" s="42">
        <v>580</v>
      </c>
      <c r="R75" s="42"/>
      <c r="T75" s="45">
        <v>27</v>
      </c>
      <c r="U75" s="58"/>
      <c r="V75" s="51" t="s">
        <v>323</v>
      </c>
      <c r="W75" s="37">
        <v>55</v>
      </c>
      <c r="X75" s="38">
        <v>19</v>
      </c>
      <c r="Y75" s="38" t="s">
        <v>154</v>
      </c>
      <c r="Z75" s="42"/>
      <c r="AA75" s="42"/>
      <c r="AB75" s="42"/>
      <c r="AC75" s="45">
        <v>27</v>
      </c>
      <c r="AD75" s="50" t="s">
        <v>3</v>
      </c>
      <c r="AE75" s="51" t="s">
        <v>324</v>
      </c>
      <c r="AF75" s="37">
        <v>42</v>
      </c>
      <c r="AG75" s="38">
        <v>38</v>
      </c>
      <c r="AH75" s="52"/>
      <c r="AI75" s="53">
        <v>32</v>
      </c>
      <c r="AJ75" s="54">
        <v>26</v>
      </c>
      <c r="AK75" s="55">
        <v>3.96</v>
      </c>
      <c r="AL75" s="45">
        <v>27</v>
      </c>
      <c r="AM75" s="50" t="s">
        <v>3</v>
      </c>
      <c r="AN75" s="51" t="s">
        <v>325</v>
      </c>
      <c r="AO75" s="37">
        <v>52</v>
      </c>
      <c r="AP75" s="38">
        <v>31</v>
      </c>
      <c r="AQ75" s="52"/>
      <c r="AR75" s="53">
        <v>59</v>
      </c>
      <c r="AS75" s="54">
        <v>0</v>
      </c>
      <c r="AT75" s="55">
        <v>3.93</v>
      </c>
    </row>
    <row r="76" spans="1:46" ht="14.25">
      <c r="A76" s="32">
        <v>19530</v>
      </c>
      <c r="B76" s="33" t="s">
        <v>326</v>
      </c>
      <c r="C76" s="32">
        <v>0</v>
      </c>
      <c r="D76" s="34" t="s">
        <v>290</v>
      </c>
      <c r="E76" s="35">
        <v>0</v>
      </c>
      <c r="F76" s="35" t="s">
        <v>28</v>
      </c>
      <c r="G76" s="36" t="s">
        <v>80</v>
      </c>
      <c r="H76" s="37">
        <v>51</v>
      </c>
      <c r="I76" s="38">
        <v>28</v>
      </c>
      <c r="J76" s="38">
        <v>300</v>
      </c>
      <c r="K76" s="7">
        <v>317</v>
      </c>
      <c r="L76" s="39">
        <v>0.826</v>
      </c>
      <c r="M76" s="40"/>
      <c r="N76" s="39">
        <v>0.283</v>
      </c>
      <c r="O76" s="39">
        <v>0.366</v>
      </c>
      <c r="P76" s="41">
        <v>0.46</v>
      </c>
      <c r="Q76" s="42">
        <v>272</v>
      </c>
      <c r="R76" s="42"/>
      <c r="T76" s="45">
        <v>28</v>
      </c>
      <c r="U76" s="58"/>
      <c r="V76" s="51" t="s">
        <v>327</v>
      </c>
      <c r="W76" s="37">
        <v>44</v>
      </c>
      <c r="X76" s="38">
        <v>28</v>
      </c>
      <c r="Y76" s="38" t="s">
        <v>154</v>
      </c>
      <c r="Z76" s="52"/>
      <c r="AA76" s="52"/>
      <c r="AB76" s="52"/>
      <c r="AC76" s="45">
        <v>28</v>
      </c>
      <c r="AD76" s="50" t="s">
        <v>3</v>
      </c>
      <c r="AE76" s="51" t="s">
        <v>328</v>
      </c>
      <c r="AF76" s="37">
        <v>51</v>
      </c>
      <c r="AG76" s="38">
        <v>30</v>
      </c>
      <c r="AH76" s="52"/>
      <c r="AI76" s="53">
        <v>42</v>
      </c>
      <c r="AJ76" s="54">
        <v>6</v>
      </c>
      <c r="AK76" s="55">
        <v>3.39</v>
      </c>
      <c r="AL76" s="45">
        <v>28</v>
      </c>
      <c r="AM76" s="58"/>
      <c r="AN76" s="36" t="s">
        <v>329</v>
      </c>
      <c r="AO76" s="37">
        <v>55</v>
      </c>
      <c r="AP76" s="38">
        <v>18</v>
      </c>
      <c r="AQ76" s="38" t="s">
        <v>154</v>
      </c>
      <c r="AR76" s="7"/>
      <c r="AS76" s="39"/>
      <c r="AT76" s="40"/>
    </row>
    <row r="77" spans="1:46" ht="14.25">
      <c r="A77" s="32">
        <v>19572</v>
      </c>
      <c r="B77" s="33" t="s">
        <v>330</v>
      </c>
      <c r="C77" s="32">
        <v>0</v>
      </c>
      <c r="D77" s="34" t="s">
        <v>290</v>
      </c>
      <c r="E77" s="35">
        <v>0</v>
      </c>
      <c r="F77" s="35" t="s">
        <v>28</v>
      </c>
      <c r="G77" s="36" t="s">
        <v>85</v>
      </c>
      <c r="H77" s="37">
        <v>50</v>
      </c>
      <c r="I77" s="38">
        <v>30</v>
      </c>
      <c r="J77" s="38">
        <v>400</v>
      </c>
      <c r="K77" s="7">
        <v>423</v>
      </c>
      <c r="L77" s="39">
        <v>0.706</v>
      </c>
      <c r="M77" s="40"/>
      <c r="N77" s="39">
        <v>0.253</v>
      </c>
      <c r="O77" s="39">
        <v>0.331</v>
      </c>
      <c r="P77" s="41">
        <v>0.375</v>
      </c>
      <c r="Q77" s="42">
        <v>371</v>
      </c>
      <c r="R77" s="42"/>
      <c r="T77" s="45">
        <v>29</v>
      </c>
      <c r="U77" s="58"/>
      <c r="V77" s="51" t="s">
        <v>331</v>
      </c>
      <c r="W77" s="37">
        <v>52</v>
      </c>
      <c r="X77" s="38">
        <v>27</v>
      </c>
      <c r="Y77" s="38" t="s">
        <v>154</v>
      </c>
      <c r="Z77" s="52"/>
      <c r="AA77" s="52"/>
      <c r="AB77" s="52"/>
      <c r="AC77" s="45">
        <v>29</v>
      </c>
      <c r="AD77" s="58"/>
      <c r="AE77" s="36" t="s">
        <v>332</v>
      </c>
      <c r="AF77" s="37">
        <v>48</v>
      </c>
      <c r="AG77" s="38">
        <v>34</v>
      </c>
      <c r="AH77" s="38" t="s">
        <v>154</v>
      </c>
      <c r="AI77" s="58"/>
      <c r="AJ77" s="58"/>
      <c r="AK77" s="58"/>
      <c r="AL77" s="45">
        <v>29</v>
      </c>
      <c r="AM77" s="58"/>
      <c r="AN77" s="36" t="s">
        <v>333</v>
      </c>
      <c r="AO77" s="37">
        <v>50</v>
      </c>
      <c r="AP77" s="38">
        <v>27</v>
      </c>
      <c r="AQ77" s="38" t="s">
        <v>154</v>
      </c>
      <c r="AR77" s="58"/>
      <c r="AS77" s="58"/>
      <c r="AT77" s="58"/>
    </row>
    <row r="78" spans="1:46" ht="14.25">
      <c r="A78" s="32">
        <v>19652</v>
      </c>
      <c r="B78" s="33" t="s">
        <v>334</v>
      </c>
      <c r="C78" s="32">
        <v>0</v>
      </c>
      <c r="D78" s="34" t="s">
        <v>290</v>
      </c>
      <c r="E78" s="35">
        <v>0</v>
      </c>
      <c r="F78" s="35" t="s">
        <v>36</v>
      </c>
      <c r="G78" s="36" t="s">
        <v>91</v>
      </c>
      <c r="H78" s="46">
        <v>50</v>
      </c>
      <c r="I78" s="38">
        <v>28</v>
      </c>
      <c r="J78" s="38">
        <v>999</v>
      </c>
      <c r="K78" s="7">
        <v>491</v>
      </c>
      <c r="L78" s="39">
        <v>0.592</v>
      </c>
      <c r="M78" s="40"/>
      <c r="N78" s="39">
        <v>0.225</v>
      </c>
      <c r="O78" s="39">
        <v>0.276</v>
      </c>
      <c r="P78" s="41">
        <v>0.316</v>
      </c>
      <c r="Q78" s="42">
        <v>453</v>
      </c>
      <c r="R78" s="42"/>
      <c r="T78" s="45">
        <v>30</v>
      </c>
      <c r="U78" s="50"/>
      <c r="V78" s="51"/>
      <c r="W78" s="37"/>
      <c r="X78" s="38"/>
      <c r="Z78" s="53"/>
      <c r="AA78" s="54"/>
      <c r="AB78" s="64"/>
      <c r="AC78" s="45">
        <v>30</v>
      </c>
      <c r="AD78" s="58"/>
      <c r="AE78" s="36" t="s">
        <v>335</v>
      </c>
      <c r="AF78" s="37">
        <v>53</v>
      </c>
      <c r="AG78" s="38">
        <v>20</v>
      </c>
      <c r="AH78" s="38" t="s">
        <v>154</v>
      </c>
      <c r="AI78" s="7"/>
      <c r="AJ78" s="39"/>
      <c r="AK78" s="40"/>
      <c r="AL78" s="45">
        <v>30</v>
      </c>
      <c r="AM78" s="58"/>
      <c r="AN78" s="36" t="s">
        <v>336</v>
      </c>
      <c r="AO78" s="37">
        <v>54</v>
      </c>
      <c r="AP78" s="38">
        <v>23</v>
      </c>
      <c r="AQ78" s="38" t="s">
        <v>154</v>
      </c>
      <c r="AR78" s="58"/>
      <c r="AS78" s="58"/>
      <c r="AT78" s="58"/>
    </row>
    <row r="79" spans="1:46" ht="14.25">
      <c r="A79" s="32">
        <v>20721</v>
      </c>
      <c r="B79" s="33" t="s">
        <v>337</v>
      </c>
      <c r="C79" s="32">
        <v>0</v>
      </c>
      <c r="D79" s="34" t="s">
        <v>290</v>
      </c>
      <c r="E79" s="35">
        <v>0</v>
      </c>
      <c r="F79" s="35" t="s">
        <v>44</v>
      </c>
      <c r="G79" s="36" t="s">
        <v>96</v>
      </c>
      <c r="H79" s="37">
        <v>40</v>
      </c>
      <c r="I79" s="38">
        <v>36</v>
      </c>
      <c r="J79" s="38">
        <v>777</v>
      </c>
      <c r="K79" s="7">
        <v>652</v>
      </c>
      <c r="L79" s="39">
        <v>0.774</v>
      </c>
      <c r="M79" s="40"/>
      <c r="N79" s="39">
        <v>0.282</v>
      </c>
      <c r="O79" s="39">
        <v>0.371</v>
      </c>
      <c r="P79" s="41">
        <v>0.403</v>
      </c>
      <c r="Q79" s="42">
        <v>553</v>
      </c>
      <c r="R79" s="42"/>
      <c r="T79" s="45">
        <v>31</v>
      </c>
      <c r="U79" s="50"/>
      <c r="V79" s="51"/>
      <c r="W79" s="37"/>
      <c r="X79" s="38"/>
      <c r="Z79" s="53"/>
      <c r="AA79" s="54"/>
      <c r="AB79" s="64"/>
      <c r="AC79" s="45">
        <v>31</v>
      </c>
      <c r="AD79" s="58"/>
      <c r="AE79" s="36" t="s">
        <v>338</v>
      </c>
      <c r="AF79" s="37">
        <v>53</v>
      </c>
      <c r="AG79" s="38">
        <v>21</v>
      </c>
      <c r="AH79" s="38" t="s">
        <v>154</v>
      </c>
      <c r="AI79" s="7"/>
      <c r="AJ79" s="39"/>
      <c r="AK79" s="40"/>
      <c r="AL79" s="45">
        <v>31</v>
      </c>
      <c r="AM79" s="58"/>
      <c r="AN79" s="51" t="s">
        <v>339</v>
      </c>
      <c r="AO79" s="37">
        <v>54</v>
      </c>
      <c r="AP79" s="38">
        <v>33</v>
      </c>
      <c r="AQ79" s="38" t="s">
        <v>154</v>
      </c>
      <c r="AR79" s="42"/>
      <c r="AS79" s="42"/>
      <c r="AT79" s="42"/>
    </row>
    <row r="80" spans="1:46" ht="14.25">
      <c r="A80" s="32">
        <v>21994</v>
      </c>
      <c r="B80" s="33" t="s">
        <v>340</v>
      </c>
      <c r="C80" s="32">
        <v>0</v>
      </c>
      <c r="D80" s="34" t="s">
        <v>290</v>
      </c>
      <c r="E80" s="35">
        <v>0</v>
      </c>
      <c r="F80" s="35" t="s">
        <v>41</v>
      </c>
      <c r="G80" s="36" t="s">
        <v>101</v>
      </c>
      <c r="H80" s="37">
        <v>38</v>
      </c>
      <c r="I80" s="38">
        <v>39</v>
      </c>
      <c r="J80" s="38">
        <v>300</v>
      </c>
      <c r="K80" s="7">
        <v>325</v>
      </c>
      <c r="L80" s="39">
        <v>0.843</v>
      </c>
      <c r="M80" s="40"/>
      <c r="N80" s="39">
        <v>0.315</v>
      </c>
      <c r="O80" s="39">
        <v>0.401</v>
      </c>
      <c r="P80" s="41">
        <v>0.442</v>
      </c>
      <c r="Q80" s="42">
        <v>276</v>
      </c>
      <c r="R80" s="42"/>
      <c r="T80" s="45">
        <v>32</v>
      </c>
      <c r="U80" s="58"/>
      <c r="V80" s="36"/>
      <c r="W80" s="37"/>
      <c r="X80" s="38"/>
      <c r="Y80" s="38"/>
      <c r="Z80" s="58"/>
      <c r="AA80" s="58"/>
      <c r="AB80" s="62"/>
      <c r="AC80" s="45">
        <v>32</v>
      </c>
      <c r="AD80" s="58"/>
      <c r="AE80" s="51" t="s">
        <v>341</v>
      </c>
      <c r="AF80" s="37">
        <v>44</v>
      </c>
      <c r="AG80" s="38">
        <v>34</v>
      </c>
      <c r="AH80" s="38" t="s">
        <v>154</v>
      </c>
      <c r="AI80" s="59"/>
      <c r="AJ80" s="59"/>
      <c r="AK80" s="59"/>
      <c r="AL80" s="45">
        <v>32</v>
      </c>
      <c r="AM80" s="58"/>
      <c r="AN80" s="51" t="s">
        <v>342</v>
      </c>
      <c r="AO80" s="37">
        <v>54</v>
      </c>
      <c r="AP80" s="38">
        <v>22</v>
      </c>
      <c r="AQ80" s="38" t="s">
        <v>154</v>
      </c>
      <c r="AR80" s="59"/>
      <c r="AS80" s="59"/>
      <c r="AT80" s="59"/>
    </row>
    <row r="81" spans="1:46" ht="14.25">
      <c r="A81" s="32">
        <v>22545</v>
      </c>
      <c r="B81" s="33" t="s">
        <v>343</v>
      </c>
      <c r="C81" s="32">
        <v>0</v>
      </c>
      <c r="D81" s="34" t="s">
        <v>290</v>
      </c>
      <c r="E81" s="35">
        <v>0</v>
      </c>
      <c r="F81" s="35" t="s">
        <v>44</v>
      </c>
      <c r="G81" s="36" t="s">
        <v>106</v>
      </c>
      <c r="H81" s="37">
        <v>50</v>
      </c>
      <c r="I81" s="38">
        <v>29</v>
      </c>
      <c r="J81" s="38">
        <v>999</v>
      </c>
      <c r="K81" s="7">
        <v>455</v>
      </c>
      <c r="L81" s="39">
        <v>0.575</v>
      </c>
      <c r="M81" s="40"/>
      <c r="N81" s="39">
        <v>0.209</v>
      </c>
      <c r="O81" s="39">
        <v>0.302</v>
      </c>
      <c r="P81" s="41">
        <v>0.273</v>
      </c>
      <c r="Q81" s="42">
        <v>388</v>
      </c>
      <c r="R81" s="42"/>
      <c r="T81" s="45">
        <v>33</v>
      </c>
      <c r="U81" s="58"/>
      <c r="V81" s="36"/>
      <c r="W81" s="37"/>
      <c r="X81" s="38"/>
      <c r="Y81" s="38"/>
      <c r="Z81" s="58"/>
      <c r="AA81" s="58"/>
      <c r="AB81" s="62"/>
      <c r="AC81" s="45">
        <v>33</v>
      </c>
      <c r="AD81" s="58"/>
      <c r="AE81" s="51" t="s">
        <v>344</v>
      </c>
      <c r="AF81" s="37">
        <v>45</v>
      </c>
      <c r="AG81" s="38">
        <v>28</v>
      </c>
      <c r="AH81" s="38" t="s">
        <v>154</v>
      </c>
      <c r="AI81" s="52"/>
      <c r="AJ81" s="52"/>
      <c r="AK81" s="52"/>
      <c r="AL81" s="45">
        <v>33</v>
      </c>
      <c r="AM81" s="58"/>
      <c r="AN81" s="51" t="s">
        <v>345</v>
      </c>
      <c r="AO81" s="37">
        <v>53</v>
      </c>
      <c r="AP81" s="38">
        <v>20</v>
      </c>
      <c r="AQ81" s="38" t="s">
        <v>154</v>
      </c>
      <c r="AR81" s="42"/>
      <c r="AS81" s="42"/>
      <c r="AT81" s="42"/>
    </row>
    <row r="82" spans="1:46" ht="14.25">
      <c r="A82" s="32">
        <v>22907</v>
      </c>
      <c r="B82" s="33" t="s">
        <v>346</v>
      </c>
      <c r="C82" s="32">
        <v>0</v>
      </c>
      <c r="D82" s="34" t="s">
        <v>290</v>
      </c>
      <c r="E82" s="35">
        <v>0</v>
      </c>
      <c r="F82" s="35" t="s">
        <v>28</v>
      </c>
      <c r="G82" s="36" t="s">
        <v>111</v>
      </c>
      <c r="H82" s="37">
        <v>46</v>
      </c>
      <c r="I82" s="38">
        <v>31</v>
      </c>
      <c r="J82" s="38">
        <v>350</v>
      </c>
      <c r="K82" s="7">
        <v>383</v>
      </c>
      <c r="L82" s="39">
        <v>0.733</v>
      </c>
      <c r="M82" s="40"/>
      <c r="N82" s="39">
        <v>0.257</v>
      </c>
      <c r="O82" s="39">
        <v>0.319</v>
      </c>
      <c r="P82" s="41">
        <v>0.414</v>
      </c>
      <c r="Q82" s="42">
        <v>343</v>
      </c>
      <c r="R82" s="42"/>
      <c r="T82" s="45">
        <v>34</v>
      </c>
      <c r="U82" s="58"/>
      <c r="V82" s="36"/>
      <c r="W82" s="37"/>
      <c r="X82" s="38"/>
      <c r="Y82" s="38"/>
      <c r="Z82" s="58"/>
      <c r="AA82" s="58"/>
      <c r="AB82" s="62"/>
      <c r="AC82" s="45">
        <v>34</v>
      </c>
      <c r="AD82" s="58"/>
      <c r="AE82" s="36"/>
      <c r="AF82" s="37"/>
      <c r="AG82" s="38"/>
      <c r="AH82" s="38"/>
      <c r="AI82" s="58"/>
      <c r="AJ82" s="58"/>
      <c r="AK82" s="62"/>
      <c r="AL82" s="45">
        <v>34</v>
      </c>
      <c r="AM82" s="58"/>
      <c r="AN82" s="51" t="s">
        <v>347</v>
      </c>
      <c r="AO82" s="37">
        <v>54</v>
      </c>
      <c r="AP82" s="38">
        <v>24</v>
      </c>
      <c r="AQ82" s="38" t="s">
        <v>154</v>
      </c>
      <c r="AR82" s="42"/>
      <c r="AS82" s="42"/>
      <c r="AT82" s="42"/>
    </row>
    <row r="83" spans="1:46" ht="14.25">
      <c r="A83" s="32">
        <v>10016</v>
      </c>
      <c r="B83" s="56" t="s">
        <v>348</v>
      </c>
      <c r="C83" s="32">
        <v>0</v>
      </c>
      <c r="D83" s="47" t="s">
        <v>290</v>
      </c>
      <c r="E83" s="35">
        <v>1</v>
      </c>
      <c r="F83" s="50" t="s">
        <v>3</v>
      </c>
      <c r="G83" s="51" t="s">
        <v>116</v>
      </c>
      <c r="H83" s="37">
        <v>53</v>
      </c>
      <c r="I83" s="38">
        <v>27</v>
      </c>
      <c r="J83" s="52"/>
      <c r="K83" s="53">
        <v>39</v>
      </c>
      <c r="L83" s="54">
        <v>1</v>
      </c>
      <c r="M83" s="55">
        <v>3.07</v>
      </c>
      <c r="N83" s="57">
        <v>88</v>
      </c>
      <c r="O83" s="42"/>
      <c r="P83" s="42"/>
      <c r="Q83" s="42"/>
      <c r="R83" s="42"/>
      <c r="T83" s="45">
        <v>35</v>
      </c>
      <c r="U83" s="15"/>
      <c r="V83" s="36"/>
      <c r="W83" s="37"/>
      <c r="X83" s="38"/>
      <c r="Y83" s="38"/>
      <c r="Z83" s="15"/>
      <c r="AA83" s="15"/>
      <c r="AB83" s="81"/>
      <c r="AC83" s="45">
        <v>35</v>
      </c>
      <c r="AD83" s="42"/>
      <c r="AE83" s="36"/>
      <c r="AF83" s="37"/>
      <c r="AG83" s="38"/>
      <c r="AH83" s="38"/>
      <c r="AI83" s="42"/>
      <c r="AJ83" s="42"/>
      <c r="AK83" s="82"/>
      <c r="AL83" s="45">
        <v>35</v>
      </c>
      <c r="AM83" s="52"/>
      <c r="AN83" s="51" t="s">
        <v>301</v>
      </c>
      <c r="AO83" s="37">
        <v>55</v>
      </c>
      <c r="AP83" s="38">
        <v>26</v>
      </c>
      <c r="AQ83" s="38" t="s">
        <v>154</v>
      </c>
      <c r="AR83" s="52"/>
      <c r="AS83" s="52"/>
      <c r="AT83" s="63"/>
    </row>
    <row r="84" spans="1:46" ht="14.25">
      <c r="A84" s="32">
        <v>11786</v>
      </c>
      <c r="B84" s="56" t="s">
        <v>349</v>
      </c>
      <c r="C84" s="32">
        <v>0</v>
      </c>
      <c r="D84" s="47" t="s">
        <v>290</v>
      </c>
      <c r="E84" s="35">
        <v>1</v>
      </c>
      <c r="F84" s="50" t="s">
        <v>3</v>
      </c>
      <c r="G84" s="51" t="s">
        <v>121</v>
      </c>
      <c r="H84" s="37">
        <v>52</v>
      </c>
      <c r="I84" s="38">
        <v>30</v>
      </c>
      <c r="J84" s="52"/>
      <c r="K84" s="53">
        <v>90</v>
      </c>
      <c r="L84" s="54">
        <v>40</v>
      </c>
      <c r="M84" s="55">
        <v>4.62</v>
      </c>
      <c r="N84" s="57">
        <v>156</v>
      </c>
      <c r="O84" s="39"/>
      <c r="P84" s="41"/>
      <c r="Q84" s="42"/>
      <c r="R84" s="42"/>
      <c r="T84" s="45">
        <v>36</v>
      </c>
      <c r="U84" s="59"/>
      <c r="V84" s="51"/>
      <c r="W84" s="37"/>
      <c r="X84" s="38"/>
      <c r="Y84" s="38"/>
      <c r="Z84" s="59"/>
      <c r="AA84" s="59"/>
      <c r="AB84" s="50"/>
      <c r="AC84" s="45">
        <v>36</v>
      </c>
      <c r="AD84" s="52"/>
      <c r="AE84" s="51"/>
      <c r="AF84" s="37"/>
      <c r="AG84" s="38"/>
      <c r="AH84" s="38"/>
      <c r="AI84" s="52"/>
      <c r="AJ84" s="52"/>
      <c r="AK84" s="63"/>
      <c r="AL84" s="45">
        <v>36</v>
      </c>
      <c r="AM84" s="52"/>
      <c r="AN84" s="51" t="s">
        <v>309</v>
      </c>
      <c r="AO84" s="37">
        <v>53</v>
      </c>
      <c r="AP84" s="38">
        <v>26</v>
      </c>
      <c r="AQ84" s="38" t="s">
        <v>154</v>
      </c>
      <c r="AR84" s="52"/>
      <c r="AS84" s="52"/>
      <c r="AT84" s="63"/>
    </row>
    <row r="85" spans="1:46" ht="14.25">
      <c r="A85" s="32">
        <v>11795</v>
      </c>
      <c r="B85" s="56" t="s">
        <v>350</v>
      </c>
      <c r="C85" s="32">
        <v>0</v>
      </c>
      <c r="D85" s="47" t="s">
        <v>290</v>
      </c>
      <c r="E85" s="35">
        <v>1</v>
      </c>
      <c r="F85" s="50" t="s">
        <v>3</v>
      </c>
      <c r="G85" s="51" t="s">
        <v>126</v>
      </c>
      <c r="H85" s="37">
        <v>43</v>
      </c>
      <c r="I85" s="38">
        <v>35</v>
      </c>
      <c r="J85" s="52"/>
      <c r="K85" s="53">
        <v>27</v>
      </c>
      <c r="L85" s="54">
        <v>22</v>
      </c>
      <c r="M85" s="55">
        <v>3.15</v>
      </c>
      <c r="N85" s="57">
        <v>160</v>
      </c>
      <c r="O85" s="42"/>
      <c r="P85" s="42"/>
      <c r="Q85" s="42"/>
      <c r="R85" s="42"/>
      <c r="T85" s="45">
        <v>37</v>
      </c>
      <c r="V85" s="51"/>
      <c r="W85" s="37"/>
      <c r="X85" s="38"/>
      <c r="Y85" s="38"/>
      <c r="Z85" s="52"/>
      <c r="AA85" s="52"/>
      <c r="AB85" s="63"/>
      <c r="AC85" s="45">
        <v>37</v>
      </c>
      <c r="AD85" s="52"/>
      <c r="AE85" s="51"/>
      <c r="AF85" s="37"/>
      <c r="AG85" s="38"/>
      <c r="AH85" s="38"/>
      <c r="AI85" s="52"/>
      <c r="AJ85" s="52"/>
      <c r="AK85" s="63"/>
      <c r="AL85" s="45">
        <v>37</v>
      </c>
      <c r="AM85" s="52"/>
      <c r="AN85" s="51" t="s">
        <v>313</v>
      </c>
      <c r="AO85" s="37">
        <v>54</v>
      </c>
      <c r="AP85" s="38">
        <v>26</v>
      </c>
      <c r="AQ85" s="38" t="s">
        <v>154</v>
      </c>
      <c r="AR85" s="52"/>
      <c r="AS85" s="52"/>
      <c r="AT85" s="63"/>
    </row>
    <row r="86" spans="1:46" ht="14.25">
      <c r="A86" s="32">
        <v>12439</v>
      </c>
      <c r="B86" s="56" t="s">
        <v>351</v>
      </c>
      <c r="C86" s="32">
        <v>0</v>
      </c>
      <c r="D86" s="47" t="s">
        <v>290</v>
      </c>
      <c r="E86" s="35">
        <v>1</v>
      </c>
      <c r="F86" s="50" t="s">
        <v>3</v>
      </c>
      <c r="G86" s="51" t="s">
        <v>131</v>
      </c>
      <c r="H86" s="37">
        <v>53</v>
      </c>
      <c r="I86" s="38">
        <v>28</v>
      </c>
      <c r="J86" s="52"/>
      <c r="K86" s="53">
        <v>32</v>
      </c>
      <c r="L86" s="54">
        <v>17</v>
      </c>
      <c r="M86" s="55">
        <v>3.63</v>
      </c>
      <c r="N86" s="57">
        <v>134</v>
      </c>
      <c r="O86" s="42"/>
      <c r="P86" s="42"/>
      <c r="Q86" s="42"/>
      <c r="R86" s="42"/>
      <c r="S86" s="42"/>
      <c r="T86" s="45">
        <v>38</v>
      </c>
      <c r="V86" s="51"/>
      <c r="W86" s="37"/>
      <c r="X86" s="38"/>
      <c r="Y86" s="38"/>
      <c r="Z86" s="52"/>
      <c r="AA86" s="52"/>
      <c r="AB86" s="63"/>
      <c r="AC86" s="45">
        <v>38</v>
      </c>
      <c r="AD86" s="58"/>
      <c r="AE86" s="36"/>
      <c r="AF86" s="37"/>
      <c r="AG86" s="38"/>
      <c r="AH86" s="38"/>
      <c r="AI86" s="7"/>
      <c r="AJ86" s="39"/>
      <c r="AK86" s="40"/>
      <c r="AL86" s="45">
        <v>38</v>
      </c>
      <c r="AM86" s="52"/>
      <c r="AN86" s="51"/>
      <c r="AO86" s="37"/>
      <c r="AP86" s="38"/>
      <c r="AQ86" s="38"/>
      <c r="AR86" s="52"/>
      <c r="AS86" s="52"/>
      <c r="AT86" s="63"/>
    </row>
    <row r="87" spans="1:46" ht="14.25">
      <c r="A87" s="32">
        <v>13940</v>
      </c>
      <c r="B87" s="56" t="s">
        <v>352</v>
      </c>
      <c r="C87" s="32">
        <v>0</v>
      </c>
      <c r="D87" s="47" t="s">
        <v>290</v>
      </c>
      <c r="E87" s="35">
        <v>1</v>
      </c>
      <c r="F87" s="50" t="s">
        <v>3</v>
      </c>
      <c r="G87" s="51" t="s">
        <v>136</v>
      </c>
      <c r="H87" s="37">
        <v>36</v>
      </c>
      <c r="I87" s="38">
        <v>36</v>
      </c>
      <c r="J87" s="52"/>
      <c r="K87" s="53">
        <v>25</v>
      </c>
      <c r="L87" s="54">
        <v>11</v>
      </c>
      <c r="M87" s="55">
        <v>3.47</v>
      </c>
      <c r="N87" s="57">
        <v>83</v>
      </c>
      <c r="O87" s="52"/>
      <c r="P87" s="52"/>
      <c r="Q87" s="52"/>
      <c r="R87" s="42"/>
      <c r="S87" s="42"/>
      <c r="T87" s="45">
        <v>39</v>
      </c>
      <c r="U87" s="13"/>
      <c r="W87" s="60"/>
      <c r="X87" s="13"/>
      <c r="Y87" s="13"/>
      <c r="AC87" s="45">
        <v>39</v>
      </c>
      <c r="AL87" s="45">
        <v>39</v>
      </c>
      <c r="AM87" s="83"/>
      <c r="AN87" s="84"/>
      <c r="AO87" s="85"/>
      <c r="AP87" s="86"/>
      <c r="AQ87" s="86"/>
      <c r="AR87" s="87"/>
      <c r="AS87" s="88"/>
      <c r="AT87" s="89"/>
    </row>
    <row r="88" spans="1:46" ht="14.25">
      <c r="A88" s="32">
        <v>16118</v>
      </c>
      <c r="B88" s="56" t="s">
        <v>353</v>
      </c>
      <c r="C88" s="32">
        <v>0</v>
      </c>
      <c r="D88" s="47" t="s">
        <v>290</v>
      </c>
      <c r="E88" s="35">
        <v>1</v>
      </c>
      <c r="F88" s="50" t="s">
        <v>3</v>
      </c>
      <c r="G88" s="51" t="s">
        <v>141</v>
      </c>
      <c r="H88" s="37">
        <v>53</v>
      </c>
      <c r="I88" s="38">
        <v>32</v>
      </c>
      <c r="J88" s="52"/>
      <c r="K88" s="53">
        <v>24</v>
      </c>
      <c r="L88" s="54">
        <v>0</v>
      </c>
      <c r="M88" s="55">
        <v>4.19</v>
      </c>
      <c r="N88" s="57">
        <v>43</v>
      </c>
      <c r="O88" s="42"/>
      <c r="P88" s="42"/>
      <c r="Q88" s="42"/>
      <c r="R88" s="42"/>
      <c r="S88" s="42"/>
      <c r="T88" s="45">
        <v>40</v>
      </c>
      <c r="U88" s="13"/>
      <c r="W88" s="60"/>
      <c r="X88" s="13"/>
      <c r="Y88" s="13"/>
      <c r="AC88" s="45">
        <v>40</v>
      </c>
      <c r="AL88" s="45">
        <v>40</v>
      </c>
      <c r="AM88" s="79"/>
      <c r="AN88" s="90"/>
      <c r="AO88" s="91"/>
      <c r="AP88" s="79"/>
      <c r="AQ88" s="79"/>
      <c r="AR88" s="71"/>
      <c r="AS88" s="92"/>
      <c r="AT88" s="93"/>
    </row>
    <row r="89" spans="1:46" ht="14.25">
      <c r="A89" s="32">
        <v>17321</v>
      </c>
      <c r="B89" s="56" t="s">
        <v>354</v>
      </c>
      <c r="C89" s="32">
        <v>0</v>
      </c>
      <c r="D89" s="47" t="s">
        <v>290</v>
      </c>
      <c r="E89" s="35">
        <v>1</v>
      </c>
      <c r="F89" s="50" t="s">
        <v>3</v>
      </c>
      <c r="G89" s="51" t="s">
        <v>146</v>
      </c>
      <c r="H89" s="37">
        <v>53</v>
      </c>
      <c r="I89" s="38">
        <v>25</v>
      </c>
      <c r="J89" s="52"/>
      <c r="K89" s="53">
        <v>19</v>
      </c>
      <c r="L89" s="54">
        <v>13</v>
      </c>
      <c r="M89" s="55">
        <v>3.06</v>
      </c>
      <c r="N89" s="57">
        <v>97</v>
      </c>
      <c r="O89" s="52"/>
      <c r="P89" s="52"/>
      <c r="Q89" s="52"/>
      <c r="R89" s="42"/>
      <c r="S89" s="42"/>
      <c r="T89" s="45">
        <v>41</v>
      </c>
      <c r="U89" s="13"/>
      <c r="W89" s="60"/>
      <c r="X89" s="13"/>
      <c r="Y89" s="13"/>
      <c r="AC89" s="45">
        <v>41</v>
      </c>
      <c r="AL89" s="45">
        <v>41</v>
      </c>
      <c r="AM89" s="79"/>
      <c r="AN89" s="90"/>
      <c r="AO89" s="91"/>
      <c r="AP89" s="79"/>
      <c r="AQ89" s="79"/>
      <c r="AR89" s="71"/>
      <c r="AS89" s="92"/>
      <c r="AT89" s="93"/>
    </row>
    <row r="90" spans="1:46" ht="15" thickBot="1">
      <c r="A90" s="32">
        <v>18827</v>
      </c>
      <c r="B90" s="56" t="s">
        <v>355</v>
      </c>
      <c r="C90" s="32">
        <v>0</v>
      </c>
      <c r="D90" s="47" t="s">
        <v>290</v>
      </c>
      <c r="E90" s="35">
        <v>1</v>
      </c>
      <c r="F90" s="50" t="s">
        <v>3</v>
      </c>
      <c r="G90" s="51" t="s">
        <v>151</v>
      </c>
      <c r="H90" s="37">
        <v>50</v>
      </c>
      <c r="I90" s="38">
        <v>29</v>
      </c>
      <c r="J90" s="52"/>
      <c r="K90" s="53">
        <v>40</v>
      </c>
      <c r="L90" s="54">
        <v>0</v>
      </c>
      <c r="M90" s="55">
        <v>2.4</v>
      </c>
      <c r="N90" s="57">
        <v>90</v>
      </c>
      <c r="O90" s="42"/>
      <c r="P90" s="42"/>
      <c r="Q90" s="42"/>
      <c r="R90" s="42"/>
      <c r="S90" s="42"/>
      <c r="T90" s="45">
        <v>42</v>
      </c>
      <c r="U90" s="13"/>
      <c r="W90" s="60"/>
      <c r="X90" s="13"/>
      <c r="Y90" s="13"/>
      <c r="AC90" s="45">
        <v>42</v>
      </c>
      <c r="AL90" s="94">
        <v>42</v>
      </c>
      <c r="AM90" s="25"/>
      <c r="AN90" s="95"/>
      <c r="AO90" s="96"/>
      <c r="AP90" s="25"/>
      <c r="AQ90" s="25"/>
      <c r="AR90" s="97"/>
      <c r="AS90" s="98"/>
      <c r="AT90" s="99"/>
    </row>
    <row r="91" spans="1:46" ht="15" thickBot="1">
      <c r="A91" s="32">
        <v>19029</v>
      </c>
      <c r="B91" s="56" t="s">
        <v>356</v>
      </c>
      <c r="C91" s="32">
        <v>0</v>
      </c>
      <c r="D91" s="47" t="s">
        <v>290</v>
      </c>
      <c r="E91" s="35">
        <v>1</v>
      </c>
      <c r="F91" s="50" t="s">
        <v>3</v>
      </c>
      <c r="G91" s="51" t="s">
        <v>157</v>
      </c>
      <c r="H91" s="37">
        <v>55</v>
      </c>
      <c r="I91" s="38">
        <v>22</v>
      </c>
      <c r="J91" s="52"/>
      <c r="K91" s="53">
        <v>28</v>
      </c>
      <c r="L91" s="54">
        <v>12</v>
      </c>
      <c r="M91" s="55">
        <v>3.98</v>
      </c>
      <c r="N91" s="57">
        <v>95</v>
      </c>
      <c r="O91" s="42"/>
      <c r="P91" s="42"/>
      <c r="Q91" s="42"/>
      <c r="R91" s="42"/>
      <c r="S91" s="42"/>
      <c r="T91" s="72"/>
      <c r="U91" s="73"/>
      <c r="V91" s="74" t="s">
        <v>357</v>
      </c>
      <c r="W91" s="75" t="s">
        <v>358</v>
      </c>
      <c r="X91" s="76"/>
      <c r="Y91" s="76"/>
      <c r="Z91" s="77"/>
      <c r="AA91" s="73"/>
      <c r="AB91" s="78"/>
      <c r="AC91" s="72"/>
      <c r="AD91" s="73"/>
      <c r="AE91" s="74" t="s">
        <v>359</v>
      </c>
      <c r="AF91" s="75"/>
      <c r="AG91" s="76" t="s">
        <v>208</v>
      </c>
      <c r="AH91" s="76"/>
      <c r="AI91" s="77"/>
      <c r="AJ91" s="73"/>
      <c r="AK91" s="78"/>
      <c r="AL91" s="72"/>
      <c r="AM91" s="73"/>
      <c r="AN91" s="74" t="s">
        <v>360</v>
      </c>
      <c r="AO91" s="75" t="s">
        <v>361</v>
      </c>
      <c r="AP91" s="76"/>
      <c r="AQ91" s="76"/>
      <c r="AR91" s="77"/>
      <c r="AS91" s="73"/>
      <c r="AT91" s="78"/>
    </row>
    <row r="92" spans="1:56" ht="14.25">
      <c r="A92" s="32">
        <v>19553</v>
      </c>
      <c r="B92" s="56" t="s">
        <v>362</v>
      </c>
      <c r="C92" s="32">
        <v>0</v>
      </c>
      <c r="D92" s="47" t="s">
        <v>290</v>
      </c>
      <c r="E92" s="35">
        <v>1</v>
      </c>
      <c r="F92" s="50" t="s">
        <v>3</v>
      </c>
      <c r="G92" s="51" t="s">
        <v>162</v>
      </c>
      <c r="H92" s="37">
        <v>50</v>
      </c>
      <c r="I92" s="38">
        <v>27</v>
      </c>
      <c r="J92" s="52"/>
      <c r="K92" s="53">
        <v>31</v>
      </c>
      <c r="L92" s="54">
        <v>31</v>
      </c>
      <c r="M92" s="55">
        <v>4.07</v>
      </c>
      <c r="N92" s="57">
        <v>208</v>
      </c>
      <c r="O92" s="39"/>
      <c r="P92" s="41"/>
      <c r="Q92" s="42"/>
      <c r="R92" s="42"/>
      <c r="S92" s="42"/>
      <c r="BD92" s="44"/>
    </row>
    <row r="93" spans="1:56" ht="14.25">
      <c r="A93" s="32">
        <v>19608</v>
      </c>
      <c r="B93" s="56" t="s">
        <v>363</v>
      </c>
      <c r="C93" s="32">
        <v>0</v>
      </c>
      <c r="D93" s="47" t="s">
        <v>290</v>
      </c>
      <c r="E93" s="35">
        <v>1</v>
      </c>
      <c r="F93" s="50" t="s">
        <v>3</v>
      </c>
      <c r="G93" s="51" t="s">
        <v>167</v>
      </c>
      <c r="H93" s="37">
        <v>52</v>
      </c>
      <c r="I93" s="38">
        <v>26</v>
      </c>
      <c r="J93" s="52"/>
      <c r="K93" s="53">
        <v>50</v>
      </c>
      <c r="L93" s="54">
        <v>33</v>
      </c>
      <c r="M93" s="55">
        <v>3.47</v>
      </c>
      <c r="N93" s="57">
        <v>257</v>
      </c>
      <c r="O93" s="39"/>
      <c r="P93" s="41"/>
      <c r="Q93" s="42"/>
      <c r="R93" s="42"/>
      <c r="S93" s="42"/>
      <c r="V93" s="14" t="s">
        <v>364</v>
      </c>
      <c r="BD93" s="44"/>
    </row>
    <row r="94" spans="1:56" ht="15" thickBot="1">
      <c r="A94" s="32">
        <v>20397</v>
      </c>
      <c r="B94" s="56" t="s">
        <v>365</v>
      </c>
      <c r="C94" s="32">
        <v>0</v>
      </c>
      <c r="D94" s="47" t="s">
        <v>290</v>
      </c>
      <c r="E94" s="35">
        <v>1</v>
      </c>
      <c r="F94" s="50" t="s">
        <v>3</v>
      </c>
      <c r="G94" s="51" t="s">
        <v>172</v>
      </c>
      <c r="H94" s="37">
        <v>48</v>
      </c>
      <c r="I94" s="38">
        <v>31</v>
      </c>
      <c r="J94" s="52"/>
      <c r="K94" s="53">
        <v>90</v>
      </c>
      <c r="L94" s="54">
        <v>40</v>
      </c>
      <c r="M94" s="55">
        <v>4.45</v>
      </c>
      <c r="N94" s="57">
        <v>178</v>
      </c>
      <c r="O94" s="42"/>
      <c r="P94" s="42"/>
      <c r="Q94" s="42"/>
      <c r="R94" s="42"/>
      <c r="S94" s="42"/>
      <c r="T94" s="13"/>
      <c r="U94" s="13"/>
      <c r="X94" s="5">
        <f>SUM(X96:X118)/32</f>
        <v>21.375</v>
      </c>
      <c r="Y94" s="6" t="s">
        <v>5</v>
      </c>
      <c r="Z94" s="6"/>
      <c r="AA94" s="16" t="s">
        <v>7</v>
      </c>
      <c r="AE94" s="14"/>
      <c r="AF94" s="15"/>
      <c r="AG94" s="5">
        <f>SUM(AG96:AG118)/32</f>
        <v>20.40625</v>
      </c>
      <c r="AH94" s="6" t="s">
        <v>5</v>
      </c>
      <c r="AI94" s="6"/>
      <c r="AJ94" s="16" t="s">
        <v>7</v>
      </c>
      <c r="AN94" s="14"/>
      <c r="AO94" s="15"/>
      <c r="AP94" s="5">
        <f>SUM(AP96:AP124)/32</f>
        <v>25.1875</v>
      </c>
      <c r="AQ94" s="6" t="s">
        <v>5</v>
      </c>
      <c r="AR94" s="6"/>
      <c r="AS94" s="16" t="s">
        <v>7</v>
      </c>
      <c r="AW94" s="14"/>
      <c r="AX94" s="15"/>
      <c r="AY94" s="5">
        <f>SUM(AY96:AY119)/32</f>
        <v>20.3125</v>
      </c>
      <c r="AZ94" s="6" t="s">
        <v>5</v>
      </c>
      <c r="BA94" s="6"/>
      <c r="BB94" s="16" t="s">
        <v>7</v>
      </c>
      <c r="BD94" s="44"/>
    </row>
    <row r="95" spans="1:56" ht="15" thickBot="1">
      <c r="A95" s="32">
        <v>21525</v>
      </c>
      <c r="B95" s="56" t="s">
        <v>366</v>
      </c>
      <c r="C95" s="32">
        <v>0</v>
      </c>
      <c r="D95" s="47" t="s">
        <v>290</v>
      </c>
      <c r="E95" s="35">
        <v>1</v>
      </c>
      <c r="F95" s="50" t="s">
        <v>3</v>
      </c>
      <c r="G95" s="51" t="s">
        <v>177</v>
      </c>
      <c r="H95" s="37">
        <v>52</v>
      </c>
      <c r="I95" s="38">
        <v>27</v>
      </c>
      <c r="J95" s="52"/>
      <c r="K95" s="53">
        <v>20</v>
      </c>
      <c r="L95" s="54">
        <v>15</v>
      </c>
      <c r="M95" s="55">
        <v>2.77</v>
      </c>
      <c r="N95" s="57">
        <v>130</v>
      </c>
      <c r="O95" s="52"/>
      <c r="P95" s="52"/>
      <c r="Q95" s="52"/>
      <c r="R95" s="42"/>
      <c r="S95" s="42"/>
      <c r="T95" s="25"/>
      <c r="U95" s="25"/>
      <c r="V95" s="31" t="s">
        <v>367</v>
      </c>
      <c r="W95" s="27" t="s">
        <v>11</v>
      </c>
      <c r="X95" s="28" t="s">
        <v>12</v>
      </c>
      <c r="Y95" s="29" t="s">
        <v>13</v>
      </c>
      <c r="Z95" s="28" t="s">
        <v>6</v>
      </c>
      <c r="AA95" s="30" t="s">
        <v>15</v>
      </c>
      <c r="AB95" s="2" t="s">
        <v>16</v>
      </c>
      <c r="AC95" s="25"/>
      <c r="AD95" s="25"/>
      <c r="AE95" s="31" t="s">
        <v>368</v>
      </c>
      <c r="AF95" s="27" t="s">
        <v>11</v>
      </c>
      <c r="AG95" s="28" t="s">
        <v>12</v>
      </c>
      <c r="AH95" s="29" t="s">
        <v>13</v>
      </c>
      <c r="AI95" s="28" t="s">
        <v>6</v>
      </c>
      <c r="AJ95" s="30" t="s">
        <v>15</v>
      </c>
      <c r="AK95" s="2" t="s">
        <v>16</v>
      </c>
      <c r="AL95" s="25"/>
      <c r="AM95" s="25"/>
      <c r="AN95" s="31" t="s">
        <v>369</v>
      </c>
      <c r="AO95" s="27" t="s">
        <v>11</v>
      </c>
      <c r="AP95" s="28" t="s">
        <v>12</v>
      </c>
      <c r="AQ95" s="29" t="s">
        <v>13</v>
      </c>
      <c r="AR95" s="28" t="s">
        <v>6</v>
      </c>
      <c r="AS95" s="30" t="s">
        <v>15</v>
      </c>
      <c r="AT95" s="2" t="s">
        <v>16</v>
      </c>
      <c r="AU95" s="25"/>
      <c r="AV95" s="25"/>
      <c r="AW95" s="31" t="s">
        <v>370</v>
      </c>
      <c r="AX95" s="27" t="s">
        <v>11</v>
      </c>
      <c r="AY95" s="28" t="s">
        <v>12</v>
      </c>
      <c r="AZ95" s="29" t="s">
        <v>13</v>
      </c>
      <c r="BA95" s="28" t="s">
        <v>6</v>
      </c>
      <c r="BB95" s="30" t="s">
        <v>15</v>
      </c>
      <c r="BC95" s="2" t="s">
        <v>16</v>
      </c>
      <c r="BD95" s="44"/>
    </row>
    <row r="96" spans="1:56" ht="14.25">
      <c r="A96" s="32">
        <v>22319</v>
      </c>
      <c r="B96" s="56" t="s">
        <v>371</v>
      </c>
      <c r="C96" s="32">
        <v>0</v>
      </c>
      <c r="D96" s="47" t="s">
        <v>290</v>
      </c>
      <c r="E96" s="35">
        <v>1</v>
      </c>
      <c r="F96" s="50" t="s">
        <v>3</v>
      </c>
      <c r="G96" s="51" t="s">
        <v>182</v>
      </c>
      <c r="H96" s="37">
        <v>47</v>
      </c>
      <c r="I96" s="38">
        <v>34</v>
      </c>
      <c r="J96" s="52"/>
      <c r="K96" s="53">
        <v>90</v>
      </c>
      <c r="L96" s="54">
        <v>40</v>
      </c>
      <c r="M96" s="55">
        <v>4.8</v>
      </c>
      <c r="N96" s="57">
        <v>122</v>
      </c>
      <c r="O96" s="39"/>
      <c r="P96" s="41"/>
      <c r="Q96" s="42"/>
      <c r="R96" s="42"/>
      <c r="S96" s="42"/>
      <c r="T96" s="43">
        <v>1</v>
      </c>
      <c r="U96" s="35" t="s">
        <v>41</v>
      </c>
      <c r="V96" s="36" t="s">
        <v>372</v>
      </c>
      <c r="W96" s="37">
        <v>47</v>
      </c>
      <c r="X96" s="38">
        <v>36</v>
      </c>
      <c r="Y96" s="38">
        <v>300</v>
      </c>
      <c r="Z96" s="7">
        <v>309</v>
      </c>
      <c r="AA96" s="39">
        <v>0.703</v>
      </c>
      <c r="AB96" s="40"/>
      <c r="AC96" s="43">
        <v>1</v>
      </c>
      <c r="AD96" s="35" t="s">
        <v>32</v>
      </c>
      <c r="AE96" s="36" t="s">
        <v>373</v>
      </c>
      <c r="AF96" s="37">
        <v>54</v>
      </c>
      <c r="AG96" s="38">
        <v>24</v>
      </c>
      <c r="AH96" s="38">
        <v>50</v>
      </c>
      <c r="AI96" s="7">
        <v>46</v>
      </c>
      <c r="AJ96" s="39">
        <v>0.685</v>
      </c>
      <c r="AK96" s="40"/>
      <c r="AL96" s="43">
        <v>1</v>
      </c>
      <c r="AM96" s="35" t="s">
        <v>30</v>
      </c>
      <c r="AN96" s="36" t="s">
        <v>374</v>
      </c>
      <c r="AO96" s="37">
        <v>48</v>
      </c>
      <c r="AP96" s="38">
        <v>28</v>
      </c>
      <c r="AQ96" s="38">
        <v>777</v>
      </c>
      <c r="AR96" s="7">
        <v>644</v>
      </c>
      <c r="AS96" s="39">
        <v>0.897</v>
      </c>
      <c r="AT96" s="40"/>
      <c r="AU96" s="43">
        <v>1</v>
      </c>
      <c r="AV96" s="35" t="s">
        <v>41</v>
      </c>
      <c r="AW96" s="36" t="s">
        <v>375</v>
      </c>
      <c r="AX96" s="100">
        <v>54</v>
      </c>
      <c r="AY96" s="38">
        <v>21</v>
      </c>
      <c r="AZ96" s="38">
        <v>777</v>
      </c>
      <c r="BA96" s="7">
        <v>665</v>
      </c>
      <c r="BB96" s="39">
        <v>0.906</v>
      </c>
      <c r="BC96" s="40"/>
      <c r="BD96" s="44"/>
    </row>
    <row r="97" spans="1:56" ht="14.25">
      <c r="A97" s="32">
        <v>11149</v>
      </c>
      <c r="B97" s="33" t="s">
        <v>376</v>
      </c>
      <c r="C97" s="32">
        <v>0</v>
      </c>
      <c r="D97" s="34" t="s">
        <v>290</v>
      </c>
      <c r="E97" s="58">
        <v>2</v>
      </c>
      <c r="G97" s="36" t="s">
        <v>186</v>
      </c>
      <c r="H97" s="37">
        <v>52</v>
      </c>
      <c r="I97" s="38">
        <v>24</v>
      </c>
      <c r="J97" s="38" t="s">
        <v>154</v>
      </c>
      <c r="K97" s="7"/>
      <c r="L97" s="39"/>
      <c r="M97" s="40"/>
      <c r="N97" s="39"/>
      <c r="O97" s="39"/>
      <c r="P97" s="41"/>
      <c r="Q97" s="42"/>
      <c r="R97" s="42"/>
      <c r="S97" s="42"/>
      <c r="T97" s="45">
        <v>2</v>
      </c>
      <c r="U97" s="35" t="s">
        <v>30</v>
      </c>
      <c r="V97" s="36" t="s">
        <v>377</v>
      </c>
      <c r="W97" s="37">
        <v>47</v>
      </c>
      <c r="X97" s="38">
        <v>30</v>
      </c>
      <c r="Y97" s="38">
        <v>777</v>
      </c>
      <c r="Z97" s="7">
        <v>560</v>
      </c>
      <c r="AA97" s="39">
        <v>0.874</v>
      </c>
      <c r="AB97" s="40"/>
      <c r="AC97" s="45">
        <v>2</v>
      </c>
      <c r="AD97" s="35" t="s">
        <v>26</v>
      </c>
      <c r="AE97" s="36" t="s">
        <v>378</v>
      </c>
      <c r="AF97" s="37">
        <v>49</v>
      </c>
      <c r="AG97" s="38">
        <v>31</v>
      </c>
      <c r="AH97" s="38">
        <v>777</v>
      </c>
      <c r="AI97" s="7">
        <v>560</v>
      </c>
      <c r="AJ97" s="39">
        <v>0.822</v>
      </c>
      <c r="AK97" s="40"/>
      <c r="AL97" s="45">
        <v>2</v>
      </c>
      <c r="AM97" s="35" t="s">
        <v>36</v>
      </c>
      <c r="AN97" s="36" t="s">
        <v>379</v>
      </c>
      <c r="AO97" s="37">
        <v>50</v>
      </c>
      <c r="AP97" s="38">
        <v>31</v>
      </c>
      <c r="AQ97" s="38">
        <v>777</v>
      </c>
      <c r="AR97" s="7">
        <v>643</v>
      </c>
      <c r="AS97" s="39">
        <v>0.768</v>
      </c>
      <c r="AT97" s="40"/>
      <c r="AU97" s="45">
        <v>2</v>
      </c>
      <c r="AV97" s="35" t="s">
        <v>26</v>
      </c>
      <c r="AW97" s="36" t="s">
        <v>380</v>
      </c>
      <c r="AX97" s="37">
        <v>55</v>
      </c>
      <c r="AY97" s="38">
        <v>24</v>
      </c>
      <c r="AZ97" s="38">
        <v>777</v>
      </c>
      <c r="BA97" s="7">
        <v>574</v>
      </c>
      <c r="BB97" s="39">
        <v>0.735</v>
      </c>
      <c r="BC97" s="40"/>
      <c r="BD97" s="44"/>
    </row>
    <row r="98" spans="1:56" ht="14.25">
      <c r="A98" s="32">
        <v>23510</v>
      </c>
      <c r="B98" s="33" t="s">
        <v>381</v>
      </c>
      <c r="C98" s="32">
        <v>0</v>
      </c>
      <c r="D98" s="34" t="s">
        <v>290</v>
      </c>
      <c r="E98" s="58">
        <v>2</v>
      </c>
      <c r="G98" s="36" t="s">
        <v>190</v>
      </c>
      <c r="H98" s="37">
        <v>52</v>
      </c>
      <c r="I98" s="38">
        <v>22</v>
      </c>
      <c r="J98" s="38" t="s">
        <v>154</v>
      </c>
      <c r="K98" s="15"/>
      <c r="L98" s="15"/>
      <c r="M98" s="15"/>
      <c r="N98" s="15"/>
      <c r="O98" s="15"/>
      <c r="P98" s="15"/>
      <c r="Q98" s="15"/>
      <c r="R98" s="42"/>
      <c r="S98" s="42"/>
      <c r="T98" s="45">
        <v>3</v>
      </c>
      <c r="U98" s="35" t="s">
        <v>26</v>
      </c>
      <c r="V98" s="36" t="s">
        <v>382</v>
      </c>
      <c r="W98" s="37">
        <v>50</v>
      </c>
      <c r="X98" s="38">
        <v>29</v>
      </c>
      <c r="Y98" s="38">
        <v>777</v>
      </c>
      <c r="Z98" s="7">
        <v>565</v>
      </c>
      <c r="AA98" s="39">
        <v>0.785</v>
      </c>
      <c r="AB98" s="40"/>
      <c r="AC98" s="45">
        <v>3</v>
      </c>
      <c r="AD98" s="35" t="s">
        <v>30</v>
      </c>
      <c r="AE98" s="36" t="s">
        <v>383</v>
      </c>
      <c r="AF98" s="37">
        <v>53</v>
      </c>
      <c r="AG98" s="38">
        <v>29</v>
      </c>
      <c r="AH98" s="38">
        <v>777</v>
      </c>
      <c r="AI98" s="7">
        <v>685</v>
      </c>
      <c r="AJ98" s="39">
        <v>0.728</v>
      </c>
      <c r="AK98" s="40"/>
      <c r="AL98" s="45">
        <v>3</v>
      </c>
      <c r="AM98" s="35" t="s">
        <v>32</v>
      </c>
      <c r="AN98" s="36" t="s">
        <v>384</v>
      </c>
      <c r="AO98" s="37">
        <v>47</v>
      </c>
      <c r="AP98" s="38">
        <v>30</v>
      </c>
      <c r="AQ98" s="38">
        <v>777</v>
      </c>
      <c r="AR98" s="7">
        <v>615</v>
      </c>
      <c r="AS98" s="39">
        <v>0.819</v>
      </c>
      <c r="AT98" s="40"/>
      <c r="AU98" s="45">
        <v>3</v>
      </c>
      <c r="AV98" s="35" t="s">
        <v>28</v>
      </c>
      <c r="AW98" s="36" t="s">
        <v>385</v>
      </c>
      <c r="AX98" s="37">
        <v>46</v>
      </c>
      <c r="AY98" s="38">
        <v>34</v>
      </c>
      <c r="AZ98" s="38">
        <v>300</v>
      </c>
      <c r="BA98" s="7">
        <v>280</v>
      </c>
      <c r="BB98" s="39">
        <v>0.74</v>
      </c>
      <c r="BC98" s="40"/>
      <c r="BD98" s="44"/>
    </row>
    <row r="99" spans="1:56" ht="14.25">
      <c r="A99" s="32">
        <v>12403</v>
      </c>
      <c r="B99" s="33" t="s">
        <v>386</v>
      </c>
      <c r="C99" s="32">
        <v>0</v>
      </c>
      <c r="D99" s="47" t="s">
        <v>387</v>
      </c>
      <c r="E99" s="35">
        <v>0</v>
      </c>
      <c r="F99" s="35" t="s">
        <v>26</v>
      </c>
      <c r="G99" s="36" t="s">
        <v>218</v>
      </c>
      <c r="H99" s="37">
        <v>51</v>
      </c>
      <c r="I99" s="38">
        <v>29</v>
      </c>
      <c r="J99" s="38">
        <v>999</v>
      </c>
      <c r="K99" s="7">
        <v>260</v>
      </c>
      <c r="L99" s="39">
        <v>0.569</v>
      </c>
      <c r="M99" s="40"/>
      <c r="N99" s="39">
        <v>0.226</v>
      </c>
      <c r="O99" s="39">
        <v>0.285</v>
      </c>
      <c r="P99" s="41">
        <v>0.285</v>
      </c>
      <c r="Q99" s="42">
        <v>239</v>
      </c>
      <c r="R99" s="42"/>
      <c r="S99" s="42"/>
      <c r="T99" s="45">
        <v>4</v>
      </c>
      <c r="U99" s="35" t="s">
        <v>49</v>
      </c>
      <c r="V99" s="36" t="s">
        <v>388</v>
      </c>
      <c r="W99" s="37">
        <v>48</v>
      </c>
      <c r="X99" s="38">
        <v>30</v>
      </c>
      <c r="Y99" s="38">
        <v>777</v>
      </c>
      <c r="Z99" s="7">
        <v>686</v>
      </c>
      <c r="AA99" s="39">
        <v>0.967</v>
      </c>
      <c r="AB99" s="40"/>
      <c r="AC99" s="45">
        <v>4</v>
      </c>
      <c r="AD99" s="35" t="s">
        <v>44</v>
      </c>
      <c r="AE99" s="36" t="s">
        <v>389</v>
      </c>
      <c r="AF99" s="37">
        <v>50</v>
      </c>
      <c r="AG99" s="38">
        <v>27</v>
      </c>
      <c r="AH99" s="38">
        <v>777</v>
      </c>
      <c r="AI99" s="7">
        <v>598</v>
      </c>
      <c r="AJ99" s="39">
        <v>0.683</v>
      </c>
      <c r="AK99" s="40"/>
      <c r="AL99" s="45">
        <v>4</v>
      </c>
      <c r="AM99" s="35" t="s">
        <v>49</v>
      </c>
      <c r="AN99" s="36" t="s">
        <v>390</v>
      </c>
      <c r="AO99" s="37">
        <v>55</v>
      </c>
      <c r="AP99" s="38">
        <v>25</v>
      </c>
      <c r="AQ99" s="38">
        <v>300</v>
      </c>
      <c r="AR99" s="7">
        <v>297</v>
      </c>
      <c r="AS99" s="39">
        <v>0.617</v>
      </c>
      <c r="AT99" s="40"/>
      <c r="AU99" s="45">
        <v>4</v>
      </c>
      <c r="AV99" s="35" t="s">
        <v>41</v>
      </c>
      <c r="AW99" s="36" t="s">
        <v>391</v>
      </c>
      <c r="AX99" s="37">
        <v>54</v>
      </c>
      <c r="AY99" s="38">
        <v>32</v>
      </c>
      <c r="AZ99" s="38">
        <v>100</v>
      </c>
      <c r="BA99" s="7">
        <v>79</v>
      </c>
      <c r="BB99" s="39">
        <v>0.655</v>
      </c>
      <c r="BC99" s="40"/>
      <c r="BD99" s="44"/>
    </row>
    <row r="100" spans="1:56" ht="14.25">
      <c r="A100" s="32">
        <v>13478</v>
      </c>
      <c r="B100" s="33" t="s">
        <v>392</v>
      </c>
      <c r="C100" s="32">
        <v>0</v>
      </c>
      <c r="D100" s="34" t="s">
        <v>387</v>
      </c>
      <c r="E100" s="35">
        <v>0</v>
      </c>
      <c r="F100" s="35" t="s">
        <v>49</v>
      </c>
      <c r="G100" s="36" t="s">
        <v>222</v>
      </c>
      <c r="H100" s="37">
        <v>49</v>
      </c>
      <c r="I100" s="38">
        <v>32</v>
      </c>
      <c r="J100" s="38">
        <v>500</v>
      </c>
      <c r="K100" s="7">
        <v>502</v>
      </c>
      <c r="L100" s="39">
        <v>0.791</v>
      </c>
      <c r="M100" s="40"/>
      <c r="N100" s="39">
        <v>0.28</v>
      </c>
      <c r="O100" s="39">
        <v>0.343</v>
      </c>
      <c r="P100" s="41">
        <v>0.448</v>
      </c>
      <c r="Q100" s="42">
        <v>453</v>
      </c>
      <c r="R100" s="42"/>
      <c r="S100" s="42"/>
      <c r="T100" s="45">
        <v>5</v>
      </c>
      <c r="U100" s="35" t="s">
        <v>26</v>
      </c>
      <c r="V100" s="36" t="s">
        <v>393</v>
      </c>
      <c r="W100" s="37">
        <v>52</v>
      </c>
      <c r="X100" s="38">
        <v>24</v>
      </c>
      <c r="Y100" s="38">
        <v>150</v>
      </c>
      <c r="Z100" s="7">
        <v>151</v>
      </c>
      <c r="AA100" s="39">
        <v>0.746</v>
      </c>
      <c r="AB100" s="40"/>
      <c r="AC100" s="45">
        <v>5</v>
      </c>
      <c r="AD100" s="35" t="s">
        <v>49</v>
      </c>
      <c r="AE100" s="36" t="s">
        <v>394</v>
      </c>
      <c r="AF100" s="37">
        <v>52</v>
      </c>
      <c r="AG100" s="38">
        <v>34</v>
      </c>
      <c r="AH100" s="38">
        <v>350</v>
      </c>
      <c r="AI100" s="7">
        <v>354</v>
      </c>
      <c r="AJ100" s="39">
        <v>0.869</v>
      </c>
      <c r="AK100" s="40"/>
      <c r="AL100" s="45">
        <v>5</v>
      </c>
      <c r="AM100" s="35" t="s">
        <v>28</v>
      </c>
      <c r="AN100" s="36" t="s">
        <v>395</v>
      </c>
      <c r="AO100" s="37">
        <v>55</v>
      </c>
      <c r="AP100" s="38">
        <v>23</v>
      </c>
      <c r="AQ100" s="38">
        <v>999</v>
      </c>
      <c r="AR100" s="7">
        <v>173</v>
      </c>
      <c r="AS100" s="39">
        <v>0.545</v>
      </c>
      <c r="AT100" s="40"/>
      <c r="AU100" s="45">
        <v>5</v>
      </c>
      <c r="AV100" s="35" t="s">
        <v>49</v>
      </c>
      <c r="AW100" s="36" t="s">
        <v>396</v>
      </c>
      <c r="AX100" s="37">
        <v>55</v>
      </c>
      <c r="AY100" s="38">
        <v>23</v>
      </c>
      <c r="AZ100" s="38">
        <v>300</v>
      </c>
      <c r="BA100" s="7">
        <v>287</v>
      </c>
      <c r="BB100" s="39">
        <v>0.692</v>
      </c>
      <c r="BC100" s="40"/>
      <c r="BD100" s="44"/>
    </row>
    <row r="101" spans="1:56" ht="14.25">
      <c r="A101" s="32">
        <v>14073</v>
      </c>
      <c r="B101" s="33" t="s">
        <v>397</v>
      </c>
      <c r="C101" s="32">
        <v>0</v>
      </c>
      <c r="D101" s="34" t="s">
        <v>387</v>
      </c>
      <c r="E101" s="35">
        <v>0</v>
      </c>
      <c r="F101" s="35" t="s">
        <v>32</v>
      </c>
      <c r="G101" s="36" t="s">
        <v>226</v>
      </c>
      <c r="H101" s="37">
        <v>48</v>
      </c>
      <c r="I101" s="38">
        <v>31</v>
      </c>
      <c r="J101" s="38">
        <v>250</v>
      </c>
      <c r="K101" s="7">
        <v>270</v>
      </c>
      <c r="L101" s="39">
        <v>0.626</v>
      </c>
      <c r="M101" s="40"/>
      <c r="N101" s="39">
        <v>0.237</v>
      </c>
      <c r="O101" s="39">
        <v>0.317</v>
      </c>
      <c r="P101" s="41">
        <v>0.309</v>
      </c>
      <c r="Q101" s="42">
        <v>236</v>
      </c>
      <c r="R101" s="42"/>
      <c r="S101" s="42"/>
      <c r="T101" s="45">
        <v>6</v>
      </c>
      <c r="U101" s="35" t="s">
        <v>44</v>
      </c>
      <c r="V101" s="36" t="s">
        <v>398</v>
      </c>
      <c r="W101" s="37">
        <v>51</v>
      </c>
      <c r="X101" s="38">
        <v>28</v>
      </c>
      <c r="Y101" s="38">
        <v>777</v>
      </c>
      <c r="Z101" s="7">
        <v>680</v>
      </c>
      <c r="AA101" s="39">
        <v>0.802</v>
      </c>
      <c r="AB101" s="40"/>
      <c r="AC101" s="45">
        <v>6</v>
      </c>
      <c r="AD101" s="35" t="s">
        <v>28</v>
      </c>
      <c r="AE101" s="36" t="s">
        <v>399</v>
      </c>
      <c r="AF101" s="37">
        <v>52</v>
      </c>
      <c r="AG101" s="38">
        <v>29</v>
      </c>
      <c r="AH101" s="38">
        <v>400</v>
      </c>
      <c r="AI101" s="7">
        <v>409</v>
      </c>
      <c r="AJ101" s="39">
        <v>0.701</v>
      </c>
      <c r="AK101" s="40"/>
      <c r="AL101" s="45">
        <v>6</v>
      </c>
      <c r="AM101" s="35" t="s">
        <v>44</v>
      </c>
      <c r="AN101" s="36" t="s">
        <v>400</v>
      </c>
      <c r="AO101" s="37">
        <v>48</v>
      </c>
      <c r="AP101" s="38">
        <v>33</v>
      </c>
      <c r="AQ101" s="38">
        <v>500</v>
      </c>
      <c r="AR101" s="7">
        <v>508</v>
      </c>
      <c r="AS101" s="39">
        <v>0.713</v>
      </c>
      <c r="AT101" s="40"/>
      <c r="AU101" s="45">
        <v>6</v>
      </c>
      <c r="AV101" s="35" t="s">
        <v>36</v>
      </c>
      <c r="AW101" s="36" t="s">
        <v>401</v>
      </c>
      <c r="AX101" s="37">
        <v>51</v>
      </c>
      <c r="AY101" s="38">
        <v>30</v>
      </c>
      <c r="AZ101" s="38">
        <v>450</v>
      </c>
      <c r="BA101" s="7">
        <v>492</v>
      </c>
      <c r="BB101" s="39">
        <v>0.678</v>
      </c>
      <c r="BC101" s="40"/>
      <c r="BD101" s="44"/>
    </row>
    <row r="102" spans="1:56" ht="14.25">
      <c r="A102" s="32">
        <v>14962</v>
      </c>
      <c r="B102" s="33" t="s">
        <v>402</v>
      </c>
      <c r="C102" s="32">
        <v>0</v>
      </c>
      <c r="D102" s="34" t="s">
        <v>387</v>
      </c>
      <c r="E102" s="35">
        <v>0</v>
      </c>
      <c r="F102" s="35" t="s">
        <v>28</v>
      </c>
      <c r="G102" s="36" t="s">
        <v>230</v>
      </c>
      <c r="H102" s="37">
        <v>52</v>
      </c>
      <c r="I102" s="38">
        <v>27</v>
      </c>
      <c r="J102" s="38">
        <v>400</v>
      </c>
      <c r="K102" s="7">
        <v>409</v>
      </c>
      <c r="L102" s="39">
        <v>0.756</v>
      </c>
      <c r="M102" s="40"/>
      <c r="N102" s="39">
        <v>0.254</v>
      </c>
      <c r="O102" s="39">
        <v>0.331</v>
      </c>
      <c r="P102" s="41">
        <v>0.425</v>
      </c>
      <c r="Q102" s="42">
        <v>362</v>
      </c>
      <c r="R102" s="52"/>
      <c r="S102" s="42"/>
      <c r="T102" s="45">
        <v>7</v>
      </c>
      <c r="U102" s="35" t="s">
        <v>32</v>
      </c>
      <c r="V102" s="36" t="s">
        <v>403</v>
      </c>
      <c r="W102" s="37">
        <v>49</v>
      </c>
      <c r="X102" s="38">
        <v>29</v>
      </c>
      <c r="Y102" s="38">
        <v>350</v>
      </c>
      <c r="Z102" s="7">
        <v>366</v>
      </c>
      <c r="AA102" s="39">
        <v>0.926</v>
      </c>
      <c r="AB102" s="40"/>
      <c r="AC102" s="45">
        <v>7</v>
      </c>
      <c r="AD102" s="35" t="s">
        <v>36</v>
      </c>
      <c r="AE102" s="36" t="s">
        <v>404</v>
      </c>
      <c r="AF102" s="37">
        <v>53</v>
      </c>
      <c r="AG102" s="38">
        <v>26</v>
      </c>
      <c r="AH102" s="38">
        <v>777</v>
      </c>
      <c r="AI102" s="7">
        <v>627</v>
      </c>
      <c r="AJ102" s="39">
        <v>0.696</v>
      </c>
      <c r="AK102" s="40"/>
      <c r="AL102" s="45">
        <v>7</v>
      </c>
      <c r="AM102" s="35" t="s">
        <v>30</v>
      </c>
      <c r="AN102" s="36" t="s">
        <v>405</v>
      </c>
      <c r="AO102" s="37">
        <v>44</v>
      </c>
      <c r="AP102" s="38">
        <v>28</v>
      </c>
      <c r="AQ102" s="38">
        <v>500</v>
      </c>
      <c r="AR102" s="7">
        <v>524</v>
      </c>
      <c r="AS102" s="39">
        <v>0.611</v>
      </c>
      <c r="AT102" s="40"/>
      <c r="AU102" s="45">
        <v>7</v>
      </c>
      <c r="AV102" s="35" t="s">
        <v>32</v>
      </c>
      <c r="AW102" s="36" t="s">
        <v>406</v>
      </c>
      <c r="AX102" s="37">
        <v>55</v>
      </c>
      <c r="AY102" s="38">
        <v>22</v>
      </c>
      <c r="AZ102" s="38">
        <v>50</v>
      </c>
      <c r="BA102" s="7">
        <v>38</v>
      </c>
      <c r="BB102" s="39">
        <v>0.631</v>
      </c>
      <c r="BC102" s="40"/>
      <c r="BD102" s="44"/>
    </row>
    <row r="103" spans="1:56" ht="14.25">
      <c r="A103" s="32">
        <v>16747</v>
      </c>
      <c r="B103" s="33" t="s">
        <v>407</v>
      </c>
      <c r="C103" s="32">
        <v>0</v>
      </c>
      <c r="D103" s="34" t="s">
        <v>387</v>
      </c>
      <c r="E103" s="35">
        <v>0</v>
      </c>
      <c r="F103" s="35" t="s">
        <v>26</v>
      </c>
      <c r="G103" s="36" t="s">
        <v>234</v>
      </c>
      <c r="H103" s="37">
        <v>44</v>
      </c>
      <c r="I103" s="38">
        <v>32</v>
      </c>
      <c r="J103" s="38">
        <v>450</v>
      </c>
      <c r="K103" s="7">
        <v>504</v>
      </c>
      <c r="L103" s="39">
        <v>0.818</v>
      </c>
      <c r="M103" s="40"/>
      <c r="N103" s="39">
        <v>0.312</v>
      </c>
      <c r="O103" s="39">
        <v>0.389</v>
      </c>
      <c r="P103" s="41">
        <v>0.429</v>
      </c>
      <c r="Q103" s="42">
        <v>429</v>
      </c>
      <c r="R103" s="42"/>
      <c r="S103" s="42"/>
      <c r="T103" s="45">
        <v>8</v>
      </c>
      <c r="U103" s="35" t="s">
        <v>49</v>
      </c>
      <c r="V103" s="36" t="s">
        <v>408</v>
      </c>
      <c r="W103" s="37">
        <v>41</v>
      </c>
      <c r="X103" s="38">
        <v>34</v>
      </c>
      <c r="Y103" s="38">
        <v>777</v>
      </c>
      <c r="Z103" s="7">
        <v>656</v>
      </c>
      <c r="AA103" s="39">
        <v>0.974</v>
      </c>
      <c r="AB103" s="40"/>
      <c r="AC103" s="45">
        <v>8</v>
      </c>
      <c r="AD103" s="35" t="s">
        <v>28</v>
      </c>
      <c r="AE103" s="36" t="s">
        <v>409</v>
      </c>
      <c r="AF103" s="37">
        <v>54</v>
      </c>
      <c r="AG103" s="38">
        <v>31</v>
      </c>
      <c r="AH103" s="38">
        <v>200</v>
      </c>
      <c r="AI103" s="7">
        <v>232</v>
      </c>
      <c r="AJ103" s="39">
        <v>0.734</v>
      </c>
      <c r="AK103" s="40"/>
      <c r="AL103" s="45">
        <v>8</v>
      </c>
      <c r="AM103" s="35" t="s">
        <v>44</v>
      </c>
      <c r="AN103" s="36" t="s">
        <v>410</v>
      </c>
      <c r="AO103" s="37">
        <v>52</v>
      </c>
      <c r="AP103" s="38">
        <v>29</v>
      </c>
      <c r="AQ103" s="38">
        <v>500</v>
      </c>
      <c r="AR103" s="7">
        <v>536</v>
      </c>
      <c r="AS103" s="39">
        <v>0.623</v>
      </c>
      <c r="AT103" s="40"/>
      <c r="AU103" s="45">
        <v>8</v>
      </c>
      <c r="AV103" s="35" t="s">
        <v>44</v>
      </c>
      <c r="AW103" s="36" t="s">
        <v>411</v>
      </c>
      <c r="AX103" s="37">
        <v>52</v>
      </c>
      <c r="AY103" s="38">
        <v>24</v>
      </c>
      <c r="AZ103" s="38">
        <v>777</v>
      </c>
      <c r="BA103" s="7">
        <v>666</v>
      </c>
      <c r="BB103" s="39">
        <v>0.769</v>
      </c>
      <c r="BC103" s="40"/>
      <c r="BD103" s="44"/>
    </row>
    <row r="104" spans="1:56" ht="14.25">
      <c r="A104" s="32">
        <v>17625</v>
      </c>
      <c r="B104" s="33" t="s">
        <v>412</v>
      </c>
      <c r="C104" s="32">
        <v>0</v>
      </c>
      <c r="D104" s="34" t="s">
        <v>387</v>
      </c>
      <c r="E104" s="35">
        <v>0</v>
      </c>
      <c r="F104" s="35" t="s">
        <v>44</v>
      </c>
      <c r="G104" s="36" t="s">
        <v>238</v>
      </c>
      <c r="H104" s="37">
        <v>54</v>
      </c>
      <c r="I104" s="38">
        <v>26</v>
      </c>
      <c r="J104" s="38">
        <v>999</v>
      </c>
      <c r="K104" s="7">
        <v>76</v>
      </c>
      <c r="L104" s="39">
        <v>0.472</v>
      </c>
      <c r="M104" s="40"/>
      <c r="N104" s="39">
        <v>0.2</v>
      </c>
      <c r="O104" s="39">
        <v>0.243</v>
      </c>
      <c r="P104" s="41">
        <v>0.229</v>
      </c>
      <c r="Q104" s="42">
        <v>70</v>
      </c>
      <c r="R104" s="42"/>
      <c r="S104" s="42"/>
      <c r="T104" s="45">
        <v>9</v>
      </c>
      <c r="U104" s="35" t="s">
        <v>28</v>
      </c>
      <c r="V104" s="36" t="s">
        <v>413</v>
      </c>
      <c r="W104" s="37">
        <v>46</v>
      </c>
      <c r="X104" s="38">
        <v>35</v>
      </c>
      <c r="Y104" s="38">
        <v>450</v>
      </c>
      <c r="Z104" s="7">
        <v>465</v>
      </c>
      <c r="AA104" s="39">
        <v>0.79</v>
      </c>
      <c r="AB104" s="40"/>
      <c r="AC104" s="45">
        <v>9</v>
      </c>
      <c r="AD104" s="35" t="s">
        <v>26</v>
      </c>
      <c r="AE104" s="36" t="s">
        <v>414</v>
      </c>
      <c r="AF104" s="37">
        <v>55</v>
      </c>
      <c r="AG104" s="38">
        <v>25</v>
      </c>
      <c r="AH104" s="38">
        <v>500</v>
      </c>
      <c r="AI104" s="7">
        <v>527</v>
      </c>
      <c r="AJ104" s="39">
        <v>0.759</v>
      </c>
      <c r="AK104" s="40"/>
      <c r="AL104" s="45">
        <v>9</v>
      </c>
      <c r="AM104" s="35" t="s">
        <v>28</v>
      </c>
      <c r="AN104" s="84" t="s">
        <v>415</v>
      </c>
      <c r="AO104" s="37">
        <v>53</v>
      </c>
      <c r="AP104" s="38">
        <v>24</v>
      </c>
      <c r="AQ104" s="38">
        <v>50</v>
      </c>
      <c r="AR104" s="7">
        <v>50</v>
      </c>
      <c r="AS104" s="39">
        <v>0.619</v>
      </c>
      <c r="AT104" s="40"/>
      <c r="AU104" s="45">
        <v>9</v>
      </c>
      <c r="AV104" s="35" t="s">
        <v>28</v>
      </c>
      <c r="AW104" s="36" t="s">
        <v>416</v>
      </c>
      <c r="AX104" s="37">
        <v>51</v>
      </c>
      <c r="AY104" s="38">
        <v>32</v>
      </c>
      <c r="AZ104" s="38">
        <v>777</v>
      </c>
      <c r="BA104" s="7">
        <v>615</v>
      </c>
      <c r="BB104" s="39">
        <v>0.811</v>
      </c>
      <c r="BC104" s="40"/>
      <c r="BD104" s="44"/>
    </row>
    <row r="105" spans="1:56" ht="14.25">
      <c r="A105" s="32">
        <v>17688</v>
      </c>
      <c r="B105" s="33" t="s">
        <v>417</v>
      </c>
      <c r="C105" s="32">
        <v>0</v>
      </c>
      <c r="D105" s="34" t="s">
        <v>387</v>
      </c>
      <c r="E105" s="35">
        <v>0</v>
      </c>
      <c r="F105" s="35" t="s">
        <v>49</v>
      </c>
      <c r="G105" s="36" t="s">
        <v>242</v>
      </c>
      <c r="H105" s="37">
        <v>51</v>
      </c>
      <c r="I105" s="38">
        <v>29</v>
      </c>
      <c r="J105" s="38">
        <v>450</v>
      </c>
      <c r="K105" s="7">
        <v>478</v>
      </c>
      <c r="L105" s="39">
        <v>0.875</v>
      </c>
      <c r="M105" s="40"/>
      <c r="N105" s="39">
        <v>0.291</v>
      </c>
      <c r="O105" s="39">
        <v>0.362</v>
      </c>
      <c r="P105" s="41">
        <v>0.513</v>
      </c>
      <c r="Q105" s="42">
        <v>419</v>
      </c>
      <c r="R105" s="42"/>
      <c r="S105" s="42"/>
      <c r="T105" s="45">
        <v>10</v>
      </c>
      <c r="U105" s="35" t="s">
        <v>36</v>
      </c>
      <c r="V105" s="36" t="s">
        <v>418</v>
      </c>
      <c r="W105" s="37">
        <v>52</v>
      </c>
      <c r="X105" s="38">
        <v>27</v>
      </c>
      <c r="Y105" s="38">
        <v>777</v>
      </c>
      <c r="Z105" s="7">
        <v>684</v>
      </c>
      <c r="AA105" s="39">
        <v>0.69</v>
      </c>
      <c r="AB105" s="40"/>
      <c r="AC105" s="45">
        <v>10</v>
      </c>
      <c r="AD105" s="35" t="s">
        <v>26</v>
      </c>
      <c r="AE105" s="36" t="s">
        <v>419</v>
      </c>
      <c r="AF105" s="37">
        <v>52</v>
      </c>
      <c r="AG105" s="38">
        <v>23</v>
      </c>
      <c r="AH105" s="38">
        <v>777</v>
      </c>
      <c r="AI105" s="7">
        <v>616</v>
      </c>
      <c r="AJ105" s="39">
        <v>1.014</v>
      </c>
      <c r="AK105" s="40"/>
      <c r="AL105" s="45">
        <v>10</v>
      </c>
      <c r="AM105" s="35" t="s">
        <v>30</v>
      </c>
      <c r="AN105" s="36" t="s">
        <v>420</v>
      </c>
      <c r="AO105" s="37">
        <v>52</v>
      </c>
      <c r="AP105" s="38">
        <v>25</v>
      </c>
      <c r="AQ105" s="38">
        <v>777</v>
      </c>
      <c r="AR105" s="7">
        <v>599</v>
      </c>
      <c r="AS105" s="39">
        <v>0.784</v>
      </c>
      <c r="AT105" s="40"/>
      <c r="AU105" s="45">
        <v>10</v>
      </c>
      <c r="AV105" s="35" t="s">
        <v>32</v>
      </c>
      <c r="AW105" s="36" t="s">
        <v>421</v>
      </c>
      <c r="AX105" s="37">
        <v>54</v>
      </c>
      <c r="AY105" s="38">
        <v>26</v>
      </c>
      <c r="AZ105" s="38">
        <v>150</v>
      </c>
      <c r="BA105" s="7">
        <v>143</v>
      </c>
      <c r="BB105" s="39">
        <v>0.843</v>
      </c>
      <c r="BC105" s="40"/>
      <c r="BD105" s="44"/>
    </row>
    <row r="106" spans="1:56" ht="14.25">
      <c r="A106" s="32">
        <v>18119</v>
      </c>
      <c r="B106" s="33" t="s">
        <v>422</v>
      </c>
      <c r="C106" s="32">
        <v>0</v>
      </c>
      <c r="D106" s="34" t="s">
        <v>387</v>
      </c>
      <c r="E106" s="35">
        <v>0</v>
      </c>
      <c r="F106" s="35" t="s">
        <v>36</v>
      </c>
      <c r="G106" s="36" t="s">
        <v>246</v>
      </c>
      <c r="H106" s="37">
        <v>50</v>
      </c>
      <c r="I106" s="38">
        <v>27</v>
      </c>
      <c r="J106" s="38">
        <v>100</v>
      </c>
      <c r="K106" s="7">
        <v>80</v>
      </c>
      <c r="L106" s="39">
        <v>0.726</v>
      </c>
      <c r="M106" s="40"/>
      <c r="N106" s="39">
        <v>0.3</v>
      </c>
      <c r="O106" s="39">
        <v>0.354</v>
      </c>
      <c r="P106" s="41">
        <v>0.371</v>
      </c>
      <c r="Q106" s="42">
        <v>70</v>
      </c>
      <c r="R106" s="42"/>
      <c r="S106" s="42"/>
      <c r="T106" s="45">
        <v>11</v>
      </c>
      <c r="U106" s="35" t="s">
        <v>28</v>
      </c>
      <c r="V106" s="36" t="s">
        <v>423</v>
      </c>
      <c r="W106" s="37">
        <v>51</v>
      </c>
      <c r="X106" s="38">
        <v>26</v>
      </c>
      <c r="Y106" s="38">
        <v>777</v>
      </c>
      <c r="Z106" s="7">
        <v>581</v>
      </c>
      <c r="AA106" s="39">
        <v>0.755</v>
      </c>
      <c r="AB106" s="40"/>
      <c r="AC106" s="45">
        <v>11</v>
      </c>
      <c r="AD106" s="35" t="s">
        <v>36</v>
      </c>
      <c r="AE106" s="36" t="s">
        <v>424</v>
      </c>
      <c r="AF106" s="37">
        <v>50</v>
      </c>
      <c r="AG106" s="38">
        <v>29</v>
      </c>
      <c r="AH106" s="38">
        <v>777</v>
      </c>
      <c r="AI106" s="7">
        <v>565</v>
      </c>
      <c r="AJ106" s="39">
        <v>0.675</v>
      </c>
      <c r="AK106" s="40"/>
      <c r="AL106" s="45">
        <v>11</v>
      </c>
      <c r="AM106" s="35" t="s">
        <v>36</v>
      </c>
      <c r="AN106" s="36" t="s">
        <v>425</v>
      </c>
      <c r="AO106" s="37">
        <v>51</v>
      </c>
      <c r="AP106" s="38">
        <v>27</v>
      </c>
      <c r="AQ106" s="38">
        <v>777</v>
      </c>
      <c r="AR106" s="7">
        <v>567</v>
      </c>
      <c r="AS106" s="39">
        <v>0.697</v>
      </c>
      <c r="AT106" s="40"/>
      <c r="AU106" s="45">
        <v>11</v>
      </c>
      <c r="AV106" s="35" t="s">
        <v>32</v>
      </c>
      <c r="AW106" s="36" t="s">
        <v>426</v>
      </c>
      <c r="AX106" s="37">
        <v>51</v>
      </c>
      <c r="AY106" s="38">
        <v>27</v>
      </c>
      <c r="AZ106" s="38">
        <v>350</v>
      </c>
      <c r="BA106" s="7">
        <v>362</v>
      </c>
      <c r="BB106" s="39">
        <v>0.654</v>
      </c>
      <c r="BC106" s="40"/>
      <c r="BD106" s="44"/>
    </row>
    <row r="107" spans="1:56" ht="14.25">
      <c r="A107" s="32">
        <v>20388</v>
      </c>
      <c r="B107" s="33" t="s">
        <v>427</v>
      </c>
      <c r="C107" s="32">
        <v>0</v>
      </c>
      <c r="D107" s="34" t="s">
        <v>387</v>
      </c>
      <c r="E107" s="35">
        <v>0</v>
      </c>
      <c r="F107" s="35" t="s">
        <v>30</v>
      </c>
      <c r="G107" s="36" t="s">
        <v>250</v>
      </c>
      <c r="H107" s="37">
        <v>52</v>
      </c>
      <c r="I107" s="38">
        <v>30</v>
      </c>
      <c r="J107" s="38">
        <v>350</v>
      </c>
      <c r="K107" s="7">
        <v>368</v>
      </c>
      <c r="L107" s="39">
        <v>0.719</v>
      </c>
      <c r="M107" s="40"/>
      <c r="N107" s="39">
        <v>0.264</v>
      </c>
      <c r="O107" s="39">
        <v>0.326</v>
      </c>
      <c r="P107" s="41">
        <v>0.393</v>
      </c>
      <c r="Q107" s="42">
        <v>326</v>
      </c>
      <c r="R107" s="42"/>
      <c r="S107" s="42"/>
      <c r="T107" s="45">
        <v>12</v>
      </c>
      <c r="U107" s="35" t="s">
        <v>30</v>
      </c>
      <c r="V107" s="36" t="s">
        <v>428</v>
      </c>
      <c r="W107" s="37">
        <v>52</v>
      </c>
      <c r="X107" s="38">
        <v>25</v>
      </c>
      <c r="Y107" s="38">
        <v>777</v>
      </c>
      <c r="Z107" s="7">
        <v>698</v>
      </c>
      <c r="AA107" s="39">
        <v>0.757</v>
      </c>
      <c r="AB107" s="40"/>
      <c r="AC107" s="45">
        <v>12</v>
      </c>
      <c r="AD107" s="35" t="s">
        <v>32</v>
      </c>
      <c r="AE107" s="84" t="s">
        <v>429</v>
      </c>
      <c r="AF107" s="37">
        <v>43</v>
      </c>
      <c r="AG107" s="38">
        <v>34</v>
      </c>
      <c r="AH107" s="38">
        <v>350</v>
      </c>
      <c r="AI107" s="7">
        <v>346</v>
      </c>
      <c r="AJ107" s="39">
        <v>0.731</v>
      </c>
      <c r="AK107" s="40"/>
      <c r="AL107" s="45">
        <v>12</v>
      </c>
      <c r="AM107" s="35" t="s">
        <v>26</v>
      </c>
      <c r="AN107" s="36" t="s">
        <v>430</v>
      </c>
      <c r="AO107" s="37">
        <v>47</v>
      </c>
      <c r="AP107" s="38">
        <v>29</v>
      </c>
      <c r="AQ107" s="38">
        <v>450</v>
      </c>
      <c r="AR107" s="7">
        <v>533</v>
      </c>
      <c r="AS107" s="39">
        <v>0.766</v>
      </c>
      <c r="AT107" s="40"/>
      <c r="AU107" s="45">
        <v>12</v>
      </c>
      <c r="AV107" s="50" t="s">
        <v>3</v>
      </c>
      <c r="AW107" s="51" t="s">
        <v>431</v>
      </c>
      <c r="AX107" s="37">
        <v>52</v>
      </c>
      <c r="AY107" s="38">
        <v>22</v>
      </c>
      <c r="AZ107" s="52"/>
      <c r="BA107" s="53">
        <v>90</v>
      </c>
      <c r="BB107" s="54">
        <v>0</v>
      </c>
      <c r="BC107" s="55">
        <v>5.63</v>
      </c>
      <c r="BD107" s="44"/>
    </row>
    <row r="108" spans="1:56" ht="14.25">
      <c r="A108" s="32">
        <v>20417</v>
      </c>
      <c r="B108" s="33" t="s">
        <v>432</v>
      </c>
      <c r="C108" s="32">
        <v>0</v>
      </c>
      <c r="D108" s="34" t="s">
        <v>387</v>
      </c>
      <c r="E108" s="35">
        <v>0</v>
      </c>
      <c r="F108" s="35" t="s">
        <v>41</v>
      </c>
      <c r="G108" s="36" t="s">
        <v>254</v>
      </c>
      <c r="H108" s="37">
        <v>51</v>
      </c>
      <c r="I108" s="38">
        <v>25</v>
      </c>
      <c r="J108" s="38">
        <v>777</v>
      </c>
      <c r="K108" s="7">
        <v>668</v>
      </c>
      <c r="L108" s="39">
        <v>0.946</v>
      </c>
      <c r="M108" s="40"/>
      <c r="N108" s="39">
        <v>0.309</v>
      </c>
      <c r="O108" s="39">
        <v>0.372</v>
      </c>
      <c r="P108" s="41">
        <v>0.574</v>
      </c>
      <c r="Q108" s="42">
        <v>601</v>
      </c>
      <c r="R108" s="42"/>
      <c r="S108" s="42"/>
      <c r="T108" s="45">
        <v>13</v>
      </c>
      <c r="U108" s="35" t="s">
        <v>32</v>
      </c>
      <c r="V108" s="36" t="s">
        <v>433</v>
      </c>
      <c r="W108" s="37">
        <v>52</v>
      </c>
      <c r="X108" s="38">
        <v>26</v>
      </c>
      <c r="Y108" s="38">
        <v>777</v>
      </c>
      <c r="Z108" s="7">
        <v>603</v>
      </c>
      <c r="AA108" s="39">
        <v>0.714</v>
      </c>
      <c r="AB108" s="40"/>
      <c r="AC108" s="45">
        <v>13</v>
      </c>
      <c r="AD108" s="35" t="s">
        <v>32</v>
      </c>
      <c r="AE108" s="36" t="s">
        <v>434</v>
      </c>
      <c r="AF108" s="37">
        <v>53</v>
      </c>
      <c r="AG108" s="38">
        <v>26</v>
      </c>
      <c r="AH108" s="38">
        <v>999</v>
      </c>
      <c r="AI108" s="7">
        <v>274</v>
      </c>
      <c r="AJ108" s="39">
        <v>0.578</v>
      </c>
      <c r="AK108" s="40"/>
      <c r="AL108" s="45">
        <v>13</v>
      </c>
      <c r="AM108" s="35" t="s">
        <v>28</v>
      </c>
      <c r="AN108" s="36" t="s">
        <v>435</v>
      </c>
      <c r="AO108" s="37">
        <v>55</v>
      </c>
      <c r="AP108" s="38">
        <v>38</v>
      </c>
      <c r="AQ108" s="38">
        <v>200</v>
      </c>
      <c r="AR108" s="7">
        <v>170</v>
      </c>
      <c r="AS108" s="39">
        <v>0.704</v>
      </c>
      <c r="AT108" s="40"/>
      <c r="AU108" s="45">
        <v>13</v>
      </c>
      <c r="AV108" s="50" t="s">
        <v>3</v>
      </c>
      <c r="AW108" s="51" t="s">
        <v>436</v>
      </c>
      <c r="AX108" s="37">
        <v>53</v>
      </c>
      <c r="AY108" s="38">
        <v>26</v>
      </c>
      <c r="AZ108" s="52"/>
      <c r="BA108" s="53">
        <v>38</v>
      </c>
      <c r="BB108" s="54">
        <v>27</v>
      </c>
      <c r="BC108" s="55">
        <v>3.21</v>
      </c>
      <c r="BD108" s="44"/>
    </row>
    <row r="109" spans="1:56" ht="14.25">
      <c r="A109" s="32">
        <v>22080</v>
      </c>
      <c r="B109" s="33" t="s">
        <v>437</v>
      </c>
      <c r="C109" s="32">
        <v>0</v>
      </c>
      <c r="D109" s="34" t="s">
        <v>387</v>
      </c>
      <c r="E109" s="35">
        <v>0</v>
      </c>
      <c r="F109" s="35" t="s">
        <v>32</v>
      </c>
      <c r="G109" s="36" t="s">
        <v>258</v>
      </c>
      <c r="H109" s="37">
        <v>55</v>
      </c>
      <c r="I109" s="38">
        <v>24</v>
      </c>
      <c r="J109" s="38">
        <v>450</v>
      </c>
      <c r="K109" s="7">
        <v>466</v>
      </c>
      <c r="L109" s="39">
        <v>0.691</v>
      </c>
      <c r="M109" s="40"/>
      <c r="N109" s="39">
        <v>0.271</v>
      </c>
      <c r="O109" s="39">
        <v>0.318</v>
      </c>
      <c r="P109" s="41">
        <v>0.373</v>
      </c>
      <c r="Q109" s="42">
        <v>424</v>
      </c>
      <c r="R109" s="42"/>
      <c r="S109" s="42"/>
      <c r="T109" s="45">
        <v>14</v>
      </c>
      <c r="U109" s="50" t="s">
        <v>3</v>
      </c>
      <c r="V109" s="51" t="s">
        <v>438</v>
      </c>
      <c r="W109" s="37">
        <v>49</v>
      </c>
      <c r="X109" s="38">
        <v>25</v>
      </c>
      <c r="Z109" s="53">
        <v>38</v>
      </c>
      <c r="AA109" s="54">
        <v>34</v>
      </c>
      <c r="AB109" s="55">
        <v>3.33</v>
      </c>
      <c r="AC109" s="45">
        <v>14</v>
      </c>
      <c r="AD109" s="35" t="s">
        <v>28</v>
      </c>
      <c r="AE109" s="36" t="s">
        <v>439</v>
      </c>
      <c r="AF109" s="37">
        <v>43</v>
      </c>
      <c r="AG109" s="38">
        <v>32</v>
      </c>
      <c r="AH109" s="38">
        <v>450</v>
      </c>
      <c r="AI109" s="7">
        <v>476</v>
      </c>
      <c r="AJ109" s="39">
        <v>0.737</v>
      </c>
      <c r="AK109" s="40"/>
      <c r="AL109" s="45">
        <v>14</v>
      </c>
      <c r="AM109" s="35" t="s">
        <v>49</v>
      </c>
      <c r="AN109" s="36" t="s">
        <v>440</v>
      </c>
      <c r="AO109" s="37">
        <v>47</v>
      </c>
      <c r="AP109" s="38">
        <v>31</v>
      </c>
      <c r="AQ109" s="38">
        <v>777</v>
      </c>
      <c r="AR109" s="7">
        <v>553</v>
      </c>
      <c r="AS109" s="39">
        <v>0.791</v>
      </c>
      <c r="AT109" s="40"/>
      <c r="AU109" s="45">
        <v>14</v>
      </c>
      <c r="AV109" s="50" t="s">
        <v>3</v>
      </c>
      <c r="AW109" s="51" t="s">
        <v>441</v>
      </c>
      <c r="AX109" s="37">
        <v>54</v>
      </c>
      <c r="AY109" s="38">
        <v>23</v>
      </c>
      <c r="AZ109" s="52"/>
      <c r="BA109" s="53">
        <v>33</v>
      </c>
      <c r="BB109" s="54">
        <v>15</v>
      </c>
      <c r="BC109" s="55">
        <v>3.47</v>
      </c>
      <c r="BD109" s="44"/>
    </row>
    <row r="110" spans="1:56" ht="14.25">
      <c r="A110" s="32">
        <v>23364</v>
      </c>
      <c r="B110" s="33" t="s">
        <v>442</v>
      </c>
      <c r="C110" s="32">
        <v>0</v>
      </c>
      <c r="D110" s="34" t="s">
        <v>387</v>
      </c>
      <c r="E110" s="35">
        <v>0</v>
      </c>
      <c r="F110" s="35" t="s">
        <v>49</v>
      </c>
      <c r="G110" s="36" t="s">
        <v>262</v>
      </c>
      <c r="H110" s="37">
        <v>39</v>
      </c>
      <c r="I110" s="38">
        <v>37</v>
      </c>
      <c r="J110" s="38">
        <v>777</v>
      </c>
      <c r="K110" s="7">
        <v>627</v>
      </c>
      <c r="L110" s="39">
        <v>0.835</v>
      </c>
      <c r="M110" s="40"/>
      <c r="N110" s="39">
        <v>0.301</v>
      </c>
      <c r="O110" s="39">
        <v>0.384</v>
      </c>
      <c r="P110" s="41">
        <v>0.452</v>
      </c>
      <c r="Q110" s="42">
        <v>538</v>
      </c>
      <c r="R110" s="42"/>
      <c r="S110" s="42"/>
      <c r="T110" s="45">
        <v>15</v>
      </c>
      <c r="U110" s="50" t="s">
        <v>3</v>
      </c>
      <c r="V110" s="51" t="s">
        <v>443</v>
      </c>
      <c r="W110" s="37">
        <v>47</v>
      </c>
      <c r="X110" s="38">
        <v>33</v>
      </c>
      <c r="Z110" s="53">
        <v>48</v>
      </c>
      <c r="AA110" s="54">
        <v>1</v>
      </c>
      <c r="AB110" s="55">
        <v>2.82</v>
      </c>
      <c r="AC110" s="45">
        <v>15</v>
      </c>
      <c r="AD110" s="50" t="s">
        <v>3</v>
      </c>
      <c r="AE110" s="51" t="s">
        <v>444</v>
      </c>
      <c r="AF110" s="37">
        <v>54</v>
      </c>
      <c r="AG110" s="38">
        <v>32</v>
      </c>
      <c r="AH110" s="52"/>
      <c r="AI110" s="53">
        <v>46</v>
      </c>
      <c r="AJ110" s="54">
        <v>28</v>
      </c>
      <c r="AK110" s="55">
        <v>3.89</v>
      </c>
      <c r="AL110" s="45">
        <v>15</v>
      </c>
      <c r="AM110" s="35" t="s">
        <v>49</v>
      </c>
      <c r="AN110" s="36" t="s">
        <v>445</v>
      </c>
      <c r="AO110" s="37">
        <v>53</v>
      </c>
      <c r="AP110" s="38">
        <v>24</v>
      </c>
      <c r="AQ110" s="38">
        <v>500</v>
      </c>
      <c r="AR110" s="7">
        <v>529</v>
      </c>
      <c r="AS110" s="39">
        <v>0.732</v>
      </c>
      <c r="AT110" s="40"/>
      <c r="AU110" s="45">
        <v>15</v>
      </c>
      <c r="AV110" s="50" t="s">
        <v>3</v>
      </c>
      <c r="AW110" s="51" t="s">
        <v>446</v>
      </c>
      <c r="AX110" s="37">
        <v>42</v>
      </c>
      <c r="AY110" s="38">
        <v>38</v>
      </c>
      <c r="AZ110" s="52"/>
      <c r="BA110" s="53">
        <v>36</v>
      </c>
      <c r="BB110" s="54">
        <v>28</v>
      </c>
      <c r="BC110" s="55">
        <v>3.5</v>
      </c>
      <c r="BD110" s="44"/>
    </row>
    <row r="111" spans="1:56" ht="14.25">
      <c r="A111" s="32">
        <v>23488</v>
      </c>
      <c r="B111" s="33" t="s">
        <v>447</v>
      </c>
      <c r="C111" s="32">
        <v>0</v>
      </c>
      <c r="D111" s="34" t="s">
        <v>387</v>
      </c>
      <c r="E111" s="35">
        <v>0</v>
      </c>
      <c r="F111" s="35" t="s">
        <v>32</v>
      </c>
      <c r="G111" s="36" t="s">
        <v>266</v>
      </c>
      <c r="H111" s="37">
        <v>48</v>
      </c>
      <c r="I111" s="38">
        <v>29</v>
      </c>
      <c r="J111" s="38">
        <v>150</v>
      </c>
      <c r="K111" s="7">
        <v>124</v>
      </c>
      <c r="L111" s="39">
        <v>0.722</v>
      </c>
      <c r="M111" s="40"/>
      <c r="N111" s="39">
        <v>0.252</v>
      </c>
      <c r="O111" s="39">
        <v>0.363</v>
      </c>
      <c r="P111" s="41">
        <v>0.359</v>
      </c>
      <c r="Q111" s="42">
        <v>103</v>
      </c>
      <c r="R111" s="42"/>
      <c r="S111" s="42"/>
      <c r="T111" s="45">
        <v>16</v>
      </c>
      <c r="U111" s="50" t="s">
        <v>3</v>
      </c>
      <c r="V111" s="51" t="s">
        <v>448</v>
      </c>
      <c r="W111" s="37">
        <v>53</v>
      </c>
      <c r="X111" s="38">
        <v>27</v>
      </c>
      <c r="Z111" s="53">
        <v>90</v>
      </c>
      <c r="AA111" s="54">
        <v>40</v>
      </c>
      <c r="AB111" s="55">
        <v>4.57</v>
      </c>
      <c r="AC111" s="45">
        <v>16</v>
      </c>
      <c r="AD111" s="50" t="s">
        <v>3</v>
      </c>
      <c r="AE111" s="51" t="s">
        <v>449</v>
      </c>
      <c r="AF111" s="37">
        <v>48</v>
      </c>
      <c r="AG111" s="38">
        <v>29</v>
      </c>
      <c r="AH111" s="52"/>
      <c r="AI111" s="53">
        <v>33</v>
      </c>
      <c r="AJ111" s="54">
        <v>32</v>
      </c>
      <c r="AK111" s="55">
        <v>3.97</v>
      </c>
      <c r="AL111" s="45">
        <v>16</v>
      </c>
      <c r="AM111" s="35" t="s">
        <v>44</v>
      </c>
      <c r="AN111" s="36" t="s">
        <v>450</v>
      </c>
      <c r="AO111" s="37">
        <v>55</v>
      </c>
      <c r="AP111" s="38">
        <v>21</v>
      </c>
      <c r="AQ111" s="38">
        <v>999</v>
      </c>
      <c r="AR111" s="7">
        <v>325</v>
      </c>
      <c r="AS111" s="39">
        <v>0.594</v>
      </c>
      <c r="AT111" s="40"/>
      <c r="AU111" s="45">
        <v>16</v>
      </c>
      <c r="AV111" s="50" t="s">
        <v>3</v>
      </c>
      <c r="AW111" s="51" t="s">
        <v>451</v>
      </c>
      <c r="AX111" s="46">
        <v>54</v>
      </c>
      <c r="AY111" s="38">
        <v>26</v>
      </c>
      <c r="AZ111" s="52"/>
      <c r="BA111" s="53">
        <v>90</v>
      </c>
      <c r="BB111" s="54">
        <v>40</v>
      </c>
      <c r="BC111" s="55">
        <v>5.04</v>
      </c>
      <c r="BD111" s="44"/>
    </row>
    <row r="112" spans="1:56" ht="14.25">
      <c r="A112" s="32">
        <v>11019</v>
      </c>
      <c r="B112" s="56" t="s">
        <v>452</v>
      </c>
      <c r="C112" s="32">
        <v>0</v>
      </c>
      <c r="D112" s="47" t="s">
        <v>387</v>
      </c>
      <c r="E112" s="35">
        <v>1</v>
      </c>
      <c r="F112" s="50" t="s">
        <v>3</v>
      </c>
      <c r="G112" s="51" t="s">
        <v>270</v>
      </c>
      <c r="H112" s="37">
        <v>52</v>
      </c>
      <c r="I112" s="38">
        <v>31</v>
      </c>
      <c r="J112" s="52"/>
      <c r="K112" s="53">
        <v>38</v>
      </c>
      <c r="L112" s="54">
        <v>11</v>
      </c>
      <c r="M112" s="55">
        <v>4.08</v>
      </c>
      <c r="N112" s="57">
        <v>117</v>
      </c>
      <c r="O112" s="42"/>
      <c r="P112" s="42"/>
      <c r="Q112" s="42"/>
      <c r="R112" s="42"/>
      <c r="S112" s="42"/>
      <c r="T112" s="45">
        <v>17</v>
      </c>
      <c r="U112" s="50" t="s">
        <v>3</v>
      </c>
      <c r="V112" s="51" t="s">
        <v>453</v>
      </c>
      <c r="W112" s="37">
        <v>52</v>
      </c>
      <c r="X112" s="38">
        <v>30</v>
      </c>
      <c r="Z112" s="53">
        <v>57</v>
      </c>
      <c r="AA112" s="54">
        <v>0</v>
      </c>
      <c r="AB112" s="55">
        <v>3.55</v>
      </c>
      <c r="AC112" s="45">
        <v>17</v>
      </c>
      <c r="AD112" s="50" t="s">
        <v>3</v>
      </c>
      <c r="AE112" s="51" t="s">
        <v>454</v>
      </c>
      <c r="AF112" s="37">
        <v>52</v>
      </c>
      <c r="AG112" s="38">
        <v>29</v>
      </c>
      <c r="AH112" s="52"/>
      <c r="AI112" s="53">
        <v>90</v>
      </c>
      <c r="AJ112" s="54">
        <v>40</v>
      </c>
      <c r="AK112" s="55">
        <v>4.46</v>
      </c>
      <c r="AL112" s="45">
        <v>17</v>
      </c>
      <c r="AM112" s="50" t="s">
        <v>3</v>
      </c>
      <c r="AN112" s="51" t="s">
        <v>455</v>
      </c>
      <c r="AO112" s="37">
        <v>55</v>
      </c>
      <c r="AP112" s="38">
        <v>25</v>
      </c>
      <c r="AQ112" s="52"/>
      <c r="AR112" s="53">
        <v>36</v>
      </c>
      <c r="AS112" s="54">
        <v>3</v>
      </c>
      <c r="AT112" s="55">
        <v>4.16</v>
      </c>
      <c r="AU112" s="45">
        <v>17</v>
      </c>
      <c r="AV112" s="50" t="s">
        <v>3</v>
      </c>
      <c r="AW112" s="51" t="s">
        <v>456</v>
      </c>
      <c r="AX112" s="37">
        <v>55</v>
      </c>
      <c r="AY112" s="38">
        <v>24</v>
      </c>
      <c r="AZ112" s="52"/>
      <c r="BA112" s="53">
        <v>15</v>
      </c>
      <c r="BB112" s="54">
        <v>13</v>
      </c>
      <c r="BC112" s="55">
        <v>3.93</v>
      </c>
      <c r="BD112" s="44"/>
    </row>
    <row r="113" spans="1:56" ht="14.25">
      <c r="A113" s="32">
        <v>12088</v>
      </c>
      <c r="B113" s="56" t="s">
        <v>457</v>
      </c>
      <c r="C113" s="32">
        <v>0</v>
      </c>
      <c r="D113" s="47" t="s">
        <v>387</v>
      </c>
      <c r="E113" s="35">
        <v>1</v>
      </c>
      <c r="F113" s="50" t="s">
        <v>3</v>
      </c>
      <c r="G113" s="51" t="s">
        <v>274</v>
      </c>
      <c r="H113" s="37">
        <v>55</v>
      </c>
      <c r="I113" s="38">
        <v>25</v>
      </c>
      <c r="J113" s="52"/>
      <c r="K113" s="53">
        <v>90</v>
      </c>
      <c r="L113" s="54">
        <v>40</v>
      </c>
      <c r="M113" s="55">
        <v>5.3</v>
      </c>
      <c r="N113" s="57">
        <v>124</v>
      </c>
      <c r="O113" s="39"/>
      <c r="P113" s="41"/>
      <c r="Q113" s="42"/>
      <c r="R113" s="42"/>
      <c r="S113" s="42"/>
      <c r="T113" s="45">
        <v>18</v>
      </c>
      <c r="U113" s="50" t="s">
        <v>3</v>
      </c>
      <c r="V113" s="51" t="s">
        <v>458</v>
      </c>
      <c r="W113" s="37">
        <v>54</v>
      </c>
      <c r="X113" s="38">
        <v>25</v>
      </c>
      <c r="Z113" s="53">
        <v>26</v>
      </c>
      <c r="AA113" s="54">
        <v>11</v>
      </c>
      <c r="AB113" s="55">
        <v>4.21</v>
      </c>
      <c r="AC113" s="45">
        <v>18</v>
      </c>
      <c r="AD113" s="50" t="s">
        <v>3</v>
      </c>
      <c r="AE113" s="51" t="s">
        <v>459</v>
      </c>
      <c r="AF113" s="37">
        <v>54</v>
      </c>
      <c r="AG113" s="38">
        <v>31</v>
      </c>
      <c r="AH113" s="52"/>
      <c r="AI113" s="53">
        <v>43</v>
      </c>
      <c r="AJ113" s="54">
        <v>0</v>
      </c>
      <c r="AK113" s="55">
        <v>3</v>
      </c>
      <c r="AL113" s="45">
        <v>18</v>
      </c>
      <c r="AM113" s="50" t="s">
        <v>3</v>
      </c>
      <c r="AN113" s="51" t="s">
        <v>460</v>
      </c>
      <c r="AO113" s="37">
        <v>54</v>
      </c>
      <c r="AP113" s="38">
        <v>23</v>
      </c>
      <c r="AQ113" s="52"/>
      <c r="AR113" s="53">
        <v>31</v>
      </c>
      <c r="AS113" s="54">
        <v>28</v>
      </c>
      <c r="AT113" s="55">
        <v>4.2</v>
      </c>
      <c r="AU113" s="45">
        <v>18</v>
      </c>
      <c r="AV113" s="50" t="s">
        <v>3</v>
      </c>
      <c r="AW113" s="51" t="s">
        <v>461</v>
      </c>
      <c r="AX113" s="37">
        <v>55</v>
      </c>
      <c r="AY113" s="38">
        <v>27</v>
      </c>
      <c r="AZ113" s="52"/>
      <c r="BA113" s="53">
        <v>34</v>
      </c>
      <c r="BB113" s="54">
        <v>1</v>
      </c>
      <c r="BC113" s="55">
        <v>4.09</v>
      </c>
      <c r="BD113" s="44"/>
    </row>
    <row r="114" spans="1:56" ht="14.25">
      <c r="A114" s="32">
        <v>14933</v>
      </c>
      <c r="B114" s="56" t="s">
        <v>462</v>
      </c>
      <c r="C114" s="32">
        <v>0</v>
      </c>
      <c r="D114" s="47" t="s">
        <v>387</v>
      </c>
      <c r="E114" s="35">
        <v>1</v>
      </c>
      <c r="F114" s="50" t="s">
        <v>3</v>
      </c>
      <c r="G114" s="51" t="s">
        <v>278</v>
      </c>
      <c r="H114" s="37">
        <v>54</v>
      </c>
      <c r="I114" s="38">
        <v>28</v>
      </c>
      <c r="J114" s="52"/>
      <c r="K114" s="53">
        <v>90</v>
      </c>
      <c r="L114" s="54">
        <v>40</v>
      </c>
      <c r="M114" s="55">
        <v>6.33</v>
      </c>
      <c r="N114" s="57">
        <v>27</v>
      </c>
      <c r="O114" s="39"/>
      <c r="P114" s="41"/>
      <c r="Q114" s="42"/>
      <c r="R114" s="42"/>
      <c r="S114" s="42"/>
      <c r="T114" s="45">
        <v>19</v>
      </c>
      <c r="U114" s="50" t="s">
        <v>3</v>
      </c>
      <c r="V114" s="51" t="s">
        <v>463</v>
      </c>
      <c r="W114" s="37">
        <v>49</v>
      </c>
      <c r="X114" s="38">
        <v>37</v>
      </c>
      <c r="Z114" s="53">
        <v>55</v>
      </c>
      <c r="AA114" s="54">
        <v>0</v>
      </c>
      <c r="AB114" s="55">
        <v>2.93</v>
      </c>
      <c r="AC114" s="45">
        <v>19</v>
      </c>
      <c r="AD114" s="50" t="s">
        <v>3</v>
      </c>
      <c r="AE114" s="51" t="s">
        <v>464</v>
      </c>
      <c r="AF114" s="37">
        <v>54</v>
      </c>
      <c r="AG114" s="38">
        <v>30</v>
      </c>
      <c r="AH114" s="52"/>
      <c r="AI114" s="53">
        <v>90</v>
      </c>
      <c r="AJ114" s="54">
        <v>40</v>
      </c>
      <c r="AK114" s="55">
        <v>6.56</v>
      </c>
      <c r="AL114" s="45">
        <v>19</v>
      </c>
      <c r="AM114" s="50" t="s">
        <v>3</v>
      </c>
      <c r="AN114" s="51" t="s">
        <v>465</v>
      </c>
      <c r="AO114" s="37">
        <v>54</v>
      </c>
      <c r="AP114" s="38">
        <v>30</v>
      </c>
      <c r="AQ114" s="52"/>
      <c r="AR114" s="53">
        <v>90</v>
      </c>
      <c r="AS114" s="54">
        <v>40</v>
      </c>
      <c r="AT114" s="55">
        <v>4.43</v>
      </c>
      <c r="AU114" s="45">
        <v>19</v>
      </c>
      <c r="AV114" s="50" t="s">
        <v>3</v>
      </c>
      <c r="AW114" s="51" t="s">
        <v>466</v>
      </c>
      <c r="AX114" s="37">
        <v>53</v>
      </c>
      <c r="AY114" s="38">
        <v>32</v>
      </c>
      <c r="AZ114" s="52"/>
      <c r="BA114" s="53">
        <v>17</v>
      </c>
      <c r="BB114" s="54">
        <v>16</v>
      </c>
      <c r="BC114" s="55">
        <v>3.45</v>
      </c>
      <c r="BD114" s="44"/>
    </row>
    <row r="115" spans="1:56" ht="14.25">
      <c r="A115" s="32">
        <v>15521</v>
      </c>
      <c r="B115" s="56" t="s">
        <v>467</v>
      </c>
      <c r="C115" s="32">
        <v>0</v>
      </c>
      <c r="D115" s="47" t="s">
        <v>387</v>
      </c>
      <c r="E115" s="35">
        <v>1</v>
      </c>
      <c r="F115" s="50" t="s">
        <v>3</v>
      </c>
      <c r="G115" s="51" t="s">
        <v>282</v>
      </c>
      <c r="H115" s="37">
        <v>47</v>
      </c>
      <c r="I115" s="38">
        <v>34</v>
      </c>
      <c r="J115" s="52"/>
      <c r="K115" s="53">
        <v>39</v>
      </c>
      <c r="L115" s="54">
        <v>33</v>
      </c>
      <c r="M115" s="55">
        <v>3.73</v>
      </c>
      <c r="N115" s="57">
        <v>227</v>
      </c>
      <c r="O115" s="52"/>
      <c r="P115" s="52"/>
      <c r="Q115" s="52"/>
      <c r="R115" s="42"/>
      <c r="S115" s="42"/>
      <c r="T115" s="45">
        <v>20</v>
      </c>
      <c r="U115" s="50" t="s">
        <v>3</v>
      </c>
      <c r="V115" s="51" t="s">
        <v>468</v>
      </c>
      <c r="W115" s="37">
        <v>54</v>
      </c>
      <c r="X115" s="38">
        <v>27</v>
      </c>
      <c r="Z115" s="53">
        <v>32</v>
      </c>
      <c r="AA115" s="54">
        <v>23</v>
      </c>
      <c r="AB115" s="55">
        <v>3.37</v>
      </c>
      <c r="AC115" s="45">
        <v>20</v>
      </c>
      <c r="AD115" s="50" t="s">
        <v>3</v>
      </c>
      <c r="AE115" s="51" t="s">
        <v>469</v>
      </c>
      <c r="AF115" s="37">
        <v>54</v>
      </c>
      <c r="AG115" s="38">
        <v>26</v>
      </c>
      <c r="AH115" s="52"/>
      <c r="AI115" s="53">
        <v>60</v>
      </c>
      <c r="AJ115" s="54">
        <v>1</v>
      </c>
      <c r="AK115" s="55">
        <v>3.7</v>
      </c>
      <c r="AL115" s="45">
        <v>20</v>
      </c>
      <c r="AM115" s="50" t="s">
        <v>3</v>
      </c>
      <c r="AN115" s="51" t="s">
        <v>470</v>
      </c>
      <c r="AO115" s="37">
        <v>53</v>
      </c>
      <c r="AP115" s="38">
        <v>28</v>
      </c>
      <c r="AQ115" s="52"/>
      <c r="AR115" s="53">
        <v>8</v>
      </c>
      <c r="AS115" s="54">
        <v>4</v>
      </c>
      <c r="AT115" s="55">
        <v>4.09</v>
      </c>
      <c r="AU115" s="45">
        <v>20</v>
      </c>
      <c r="AV115" s="50" t="s">
        <v>3</v>
      </c>
      <c r="AW115" s="51" t="s">
        <v>471</v>
      </c>
      <c r="AX115" s="37">
        <v>53</v>
      </c>
      <c r="AY115" s="38">
        <v>30</v>
      </c>
      <c r="AZ115" s="52"/>
      <c r="BA115" s="53">
        <v>90</v>
      </c>
      <c r="BB115" s="54">
        <v>0</v>
      </c>
      <c r="BC115" s="55">
        <v>5.74</v>
      </c>
      <c r="BD115" s="44"/>
    </row>
    <row r="116" spans="1:56" ht="14.25">
      <c r="A116" s="32">
        <v>17060</v>
      </c>
      <c r="B116" s="56" t="s">
        <v>472</v>
      </c>
      <c r="C116" s="32">
        <v>0</v>
      </c>
      <c r="D116" s="47" t="s">
        <v>387</v>
      </c>
      <c r="E116" s="35">
        <v>1</v>
      </c>
      <c r="F116" s="50" t="s">
        <v>3</v>
      </c>
      <c r="G116" s="51" t="s">
        <v>286</v>
      </c>
      <c r="H116" s="37">
        <v>44</v>
      </c>
      <c r="I116" s="38">
        <v>38</v>
      </c>
      <c r="J116" s="52"/>
      <c r="K116" s="53">
        <v>45</v>
      </c>
      <c r="L116" s="54">
        <v>0</v>
      </c>
      <c r="M116" s="55">
        <v>2.31</v>
      </c>
      <c r="N116" s="57">
        <v>74</v>
      </c>
      <c r="O116" s="42"/>
      <c r="P116" s="42"/>
      <c r="Q116" s="42"/>
      <c r="R116" s="42"/>
      <c r="S116" s="42"/>
      <c r="T116" s="45">
        <v>21</v>
      </c>
      <c r="U116" s="50" t="s">
        <v>3</v>
      </c>
      <c r="V116" s="51" t="s">
        <v>473</v>
      </c>
      <c r="W116" s="37">
        <v>54</v>
      </c>
      <c r="X116" s="38">
        <v>30</v>
      </c>
      <c r="Z116" s="53">
        <v>50</v>
      </c>
      <c r="AA116" s="54">
        <v>1</v>
      </c>
      <c r="AB116" s="55">
        <v>2.94</v>
      </c>
      <c r="AC116" s="45">
        <v>21</v>
      </c>
      <c r="AD116" s="50" t="s">
        <v>3</v>
      </c>
      <c r="AE116" s="51" t="s">
        <v>474</v>
      </c>
      <c r="AF116" s="37">
        <v>51</v>
      </c>
      <c r="AG116" s="38">
        <v>24</v>
      </c>
      <c r="AH116" s="52"/>
      <c r="AI116" s="53">
        <v>34</v>
      </c>
      <c r="AJ116" s="54">
        <v>21</v>
      </c>
      <c r="AK116" s="55">
        <v>4</v>
      </c>
      <c r="AL116" s="45">
        <v>21</v>
      </c>
      <c r="AM116" s="50" t="s">
        <v>3</v>
      </c>
      <c r="AN116" s="51" t="s">
        <v>475</v>
      </c>
      <c r="AO116" s="37">
        <v>45</v>
      </c>
      <c r="AP116" s="38">
        <v>27</v>
      </c>
      <c r="AQ116" s="52"/>
      <c r="AR116" s="53">
        <v>35</v>
      </c>
      <c r="AS116" s="54">
        <v>12</v>
      </c>
      <c r="AT116" s="55">
        <v>3.99</v>
      </c>
      <c r="AU116" s="45">
        <v>21</v>
      </c>
      <c r="AV116" s="50" t="s">
        <v>3</v>
      </c>
      <c r="AW116" s="51" t="s">
        <v>476</v>
      </c>
      <c r="AX116" s="37">
        <v>52</v>
      </c>
      <c r="AY116" s="38">
        <v>29</v>
      </c>
      <c r="AZ116" s="52"/>
      <c r="BA116" s="53">
        <v>36</v>
      </c>
      <c r="BB116" s="54">
        <v>34</v>
      </c>
      <c r="BC116" s="55">
        <v>4.09</v>
      </c>
      <c r="BD116" s="44"/>
    </row>
    <row r="117" spans="1:56" ht="14.25">
      <c r="A117" s="32">
        <v>19993</v>
      </c>
      <c r="B117" s="56" t="s">
        <v>477</v>
      </c>
      <c r="C117" s="32">
        <v>0</v>
      </c>
      <c r="D117" s="47" t="s">
        <v>387</v>
      </c>
      <c r="E117" s="35">
        <v>1</v>
      </c>
      <c r="F117" s="50" t="s">
        <v>3</v>
      </c>
      <c r="G117" s="51" t="s">
        <v>291</v>
      </c>
      <c r="H117" s="37">
        <v>54</v>
      </c>
      <c r="I117" s="38">
        <v>21</v>
      </c>
      <c r="J117" s="52"/>
      <c r="K117" s="53">
        <v>90</v>
      </c>
      <c r="L117" s="54">
        <v>40</v>
      </c>
      <c r="M117" s="55">
        <v>6.14</v>
      </c>
      <c r="N117" s="57">
        <v>129</v>
      </c>
      <c r="O117" s="39"/>
      <c r="P117" s="41"/>
      <c r="Q117" s="42"/>
      <c r="R117" s="42"/>
      <c r="S117" s="42"/>
      <c r="T117" s="45">
        <v>22</v>
      </c>
      <c r="U117" s="50" t="s">
        <v>3</v>
      </c>
      <c r="V117" s="51" t="s">
        <v>478</v>
      </c>
      <c r="W117" s="37">
        <v>50</v>
      </c>
      <c r="X117" s="38">
        <v>31</v>
      </c>
      <c r="Z117" s="53">
        <v>40</v>
      </c>
      <c r="AA117" s="54">
        <v>2</v>
      </c>
      <c r="AB117" s="55">
        <v>3.42</v>
      </c>
      <c r="AC117" s="45">
        <v>22</v>
      </c>
      <c r="AD117" s="50" t="s">
        <v>3</v>
      </c>
      <c r="AE117" s="51" t="s">
        <v>479</v>
      </c>
      <c r="AF117" s="37">
        <v>51</v>
      </c>
      <c r="AG117" s="38">
        <v>25</v>
      </c>
      <c r="AH117" s="52"/>
      <c r="AI117" s="53">
        <v>15</v>
      </c>
      <c r="AJ117" s="54">
        <v>0</v>
      </c>
      <c r="AK117" s="55">
        <v>2.52</v>
      </c>
      <c r="AL117" s="45">
        <v>22</v>
      </c>
      <c r="AM117" s="50" t="s">
        <v>3</v>
      </c>
      <c r="AN117" s="51" t="s">
        <v>480</v>
      </c>
      <c r="AO117" s="37">
        <v>48</v>
      </c>
      <c r="AP117" s="38">
        <v>34</v>
      </c>
      <c r="AQ117" s="52"/>
      <c r="AR117" s="53">
        <v>90</v>
      </c>
      <c r="AS117" s="54">
        <v>40</v>
      </c>
      <c r="AT117" s="55">
        <v>5.8</v>
      </c>
      <c r="AU117" s="45">
        <v>22</v>
      </c>
      <c r="AV117" s="50" t="s">
        <v>3</v>
      </c>
      <c r="AW117" s="51" t="s">
        <v>481</v>
      </c>
      <c r="AX117" s="37">
        <v>50</v>
      </c>
      <c r="AY117" s="38">
        <v>27</v>
      </c>
      <c r="AZ117" s="52"/>
      <c r="BA117" s="53">
        <v>39</v>
      </c>
      <c r="BB117" s="54">
        <v>14</v>
      </c>
      <c r="BC117" s="55">
        <v>3.39</v>
      </c>
      <c r="BD117" s="44"/>
    </row>
    <row r="118" spans="1:56" ht="14.25">
      <c r="A118" s="32">
        <v>20372</v>
      </c>
      <c r="B118" s="56" t="s">
        <v>482</v>
      </c>
      <c r="C118" s="32">
        <v>0</v>
      </c>
      <c r="D118" s="47" t="s">
        <v>387</v>
      </c>
      <c r="E118" s="35">
        <v>1</v>
      </c>
      <c r="F118" s="50" t="s">
        <v>3</v>
      </c>
      <c r="G118" s="51" t="s">
        <v>295</v>
      </c>
      <c r="H118" s="37">
        <v>41</v>
      </c>
      <c r="I118" s="38">
        <v>34</v>
      </c>
      <c r="J118" s="52"/>
      <c r="K118" s="53">
        <v>90</v>
      </c>
      <c r="L118" s="54">
        <v>40</v>
      </c>
      <c r="M118" s="55">
        <v>5.52</v>
      </c>
      <c r="N118" s="57">
        <v>62</v>
      </c>
      <c r="O118" s="42"/>
      <c r="P118" s="42"/>
      <c r="Q118" s="42"/>
      <c r="R118" s="42"/>
      <c r="S118" s="42"/>
      <c r="T118" s="45">
        <v>23</v>
      </c>
      <c r="U118" s="50" t="s">
        <v>3</v>
      </c>
      <c r="V118" s="51" t="s">
        <v>483</v>
      </c>
      <c r="W118" s="37">
        <v>46</v>
      </c>
      <c r="X118" s="38">
        <v>40</v>
      </c>
      <c r="Z118" s="53">
        <v>43</v>
      </c>
      <c r="AA118" s="54">
        <v>0</v>
      </c>
      <c r="AB118" s="55">
        <v>2.82</v>
      </c>
      <c r="AC118" s="45">
        <v>23</v>
      </c>
      <c r="AD118" s="50" t="s">
        <v>3</v>
      </c>
      <c r="AE118" s="51" t="s">
        <v>484</v>
      </c>
      <c r="AF118" s="37">
        <v>48</v>
      </c>
      <c r="AG118" s="38">
        <v>27</v>
      </c>
      <c r="AH118" s="52"/>
      <c r="AI118" s="53">
        <v>33</v>
      </c>
      <c r="AJ118" s="54">
        <v>25</v>
      </c>
      <c r="AK118" s="55">
        <v>4.13</v>
      </c>
      <c r="AL118" s="45">
        <v>23</v>
      </c>
      <c r="AM118" s="50" t="s">
        <v>3</v>
      </c>
      <c r="AN118" s="51" t="s">
        <v>485</v>
      </c>
      <c r="AO118" s="37">
        <v>55</v>
      </c>
      <c r="AP118" s="38">
        <v>27</v>
      </c>
      <c r="AQ118" s="52"/>
      <c r="AR118" s="53">
        <v>17</v>
      </c>
      <c r="AS118" s="54">
        <v>4</v>
      </c>
      <c r="AT118" s="55">
        <v>3</v>
      </c>
      <c r="AU118" s="45">
        <v>23</v>
      </c>
      <c r="AV118" s="50" t="s">
        <v>3</v>
      </c>
      <c r="AW118" s="51" t="s">
        <v>486</v>
      </c>
      <c r="AX118" s="37">
        <v>52</v>
      </c>
      <c r="AY118" s="38">
        <v>26</v>
      </c>
      <c r="AZ118" s="52"/>
      <c r="BA118" s="53">
        <v>16</v>
      </c>
      <c r="BB118" s="54">
        <v>3</v>
      </c>
      <c r="BC118" s="55">
        <v>3.95</v>
      </c>
      <c r="BD118" s="44"/>
    </row>
    <row r="119" spans="1:56" ht="14.25">
      <c r="A119" s="32">
        <v>10967</v>
      </c>
      <c r="B119" s="33" t="s">
        <v>487</v>
      </c>
      <c r="C119" s="32">
        <v>0</v>
      </c>
      <c r="D119" s="34" t="s">
        <v>387</v>
      </c>
      <c r="E119" s="58">
        <v>2</v>
      </c>
      <c r="G119" s="36" t="s">
        <v>299</v>
      </c>
      <c r="H119" s="37">
        <v>50</v>
      </c>
      <c r="I119" s="38">
        <v>23</v>
      </c>
      <c r="J119" s="38" t="s">
        <v>154</v>
      </c>
      <c r="K119" s="7"/>
      <c r="L119" s="39"/>
      <c r="M119" s="40"/>
      <c r="N119" s="39"/>
      <c r="O119" s="39"/>
      <c r="P119" s="41"/>
      <c r="Q119" s="42"/>
      <c r="R119" s="42"/>
      <c r="S119" s="42"/>
      <c r="T119" s="45">
        <v>24</v>
      </c>
      <c r="U119" s="50" t="s">
        <v>3</v>
      </c>
      <c r="V119" s="51" t="s">
        <v>488</v>
      </c>
      <c r="W119" s="37">
        <v>52</v>
      </c>
      <c r="X119" s="38">
        <v>23</v>
      </c>
      <c r="Z119" s="53">
        <v>36</v>
      </c>
      <c r="AA119" s="54">
        <v>19</v>
      </c>
      <c r="AB119" s="55">
        <v>4.14</v>
      </c>
      <c r="AC119" s="45">
        <v>24</v>
      </c>
      <c r="AD119" s="50" t="s">
        <v>3</v>
      </c>
      <c r="AE119" s="51" t="s">
        <v>489</v>
      </c>
      <c r="AF119" s="37">
        <v>51</v>
      </c>
      <c r="AG119" s="38">
        <v>25</v>
      </c>
      <c r="AH119" s="52"/>
      <c r="AI119" s="53">
        <v>30</v>
      </c>
      <c r="AJ119" s="54">
        <v>24</v>
      </c>
      <c r="AK119" s="55">
        <v>3.81</v>
      </c>
      <c r="AL119" s="45">
        <v>24</v>
      </c>
      <c r="AM119" s="50" t="s">
        <v>3</v>
      </c>
      <c r="AN119" s="51" t="s">
        <v>490</v>
      </c>
      <c r="AO119" s="37">
        <v>55</v>
      </c>
      <c r="AP119" s="38">
        <v>21</v>
      </c>
      <c r="AQ119" s="52"/>
      <c r="AR119" s="53">
        <v>29</v>
      </c>
      <c r="AS119" s="54">
        <v>13</v>
      </c>
      <c r="AT119" s="55">
        <v>3.4</v>
      </c>
      <c r="AU119" s="45">
        <v>24</v>
      </c>
      <c r="AV119" s="50" t="s">
        <v>3</v>
      </c>
      <c r="AW119" s="51" t="s">
        <v>491</v>
      </c>
      <c r="AX119" s="37">
        <v>55</v>
      </c>
      <c r="AY119" s="38">
        <v>25</v>
      </c>
      <c r="AZ119" s="52"/>
      <c r="BA119" s="53">
        <v>13</v>
      </c>
      <c r="BB119" s="54">
        <v>2</v>
      </c>
      <c r="BC119" s="55">
        <v>3.08</v>
      </c>
      <c r="BD119" s="44"/>
    </row>
    <row r="120" spans="1:56" ht="14.25">
      <c r="A120" s="32">
        <v>13556</v>
      </c>
      <c r="B120" s="33" t="s">
        <v>492</v>
      </c>
      <c r="C120" s="32">
        <v>0</v>
      </c>
      <c r="D120" s="34" t="s">
        <v>387</v>
      </c>
      <c r="E120" s="58">
        <v>2</v>
      </c>
      <c r="G120" s="36" t="s">
        <v>303</v>
      </c>
      <c r="H120" s="37">
        <v>54</v>
      </c>
      <c r="I120" s="38">
        <v>23</v>
      </c>
      <c r="J120" s="38" t="s">
        <v>154</v>
      </c>
      <c r="K120" s="58"/>
      <c r="L120" s="58"/>
      <c r="M120" s="58"/>
      <c r="N120" s="58"/>
      <c r="O120" s="58"/>
      <c r="R120" s="42"/>
      <c r="S120" s="42"/>
      <c r="T120" s="45">
        <v>25</v>
      </c>
      <c r="U120" s="50" t="s">
        <v>3</v>
      </c>
      <c r="V120" s="51" t="s">
        <v>493</v>
      </c>
      <c r="W120" s="37">
        <v>46</v>
      </c>
      <c r="X120" s="38">
        <v>34</v>
      </c>
      <c r="Z120" s="53">
        <v>35</v>
      </c>
      <c r="AA120" s="54">
        <v>31</v>
      </c>
      <c r="AB120" s="55">
        <v>3.88</v>
      </c>
      <c r="AC120" s="45">
        <v>25</v>
      </c>
      <c r="AD120" s="50" t="s">
        <v>3</v>
      </c>
      <c r="AE120" s="51" t="s">
        <v>494</v>
      </c>
      <c r="AF120" s="37">
        <v>48</v>
      </c>
      <c r="AG120" s="38">
        <v>26</v>
      </c>
      <c r="AH120" s="52"/>
      <c r="AI120" s="53">
        <v>90</v>
      </c>
      <c r="AJ120" s="54">
        <v>40</v>
      </c>
      <c r="AK120" s="55">
        <v>4.92</v>
      </c>
      <c r="AL120" s="45">
        <v>25</v>
      </c>
      <c r="AM120" s="50" t="s">
        <v>3</v>
      </c>
      <c r="AN120" s="51" t="s">
        <v>495</v>
      </c>
      <c r="AO120" s="37">
        <v>51</v>
      </c>
      <c r="AP120" s="38">
        <v>31</v>
      </c>
      <c r="AQ120" s="52"/>
      <c r="AR120" s="53">
        <v>56</v>
      </c>
      <c r="AS120" s="54">
        <v>0</v>
      </c>
      <c r="AT120" s="55">
        <v>2.74</v>
      </c>
      <c r="AU120" s="45">
        <v>25</v>
      </c>
      <c r="AV120" s="50" t="s">
        <v>3</v>
      </c>
      <c r="AW120" s="51" t="s">
        <v>496</v>
      </c>
      <c r="AX120" s="37">
        <v>55</v>
      </c>
      <c r="AY120" s="38">
        <v>22</v>
      </c>
      <c r="AZ120" s="52"/>
      <c r="BA120" s="53">
        <v>33</v>
      </c>
      <c r="BB120" s="54">
        <v>32</v>
      </c>
      <c r="BC120" s="55">
        <v>2.85</v>
      </c>
      <c r="BD120" s="44"/>
    </row>
    <row r="121" spans="1:56" ht="14.25">
      <c r="A121" s="32">
        <v>23247</v>
      </c>
      <c r="B121" s="33" t="s">
        <v>497</v>
      </c>
      <c r="C121" s="32">
        <v>0</v>
      </c>
      <c r="D121" s="34" t="s">
        <v>387</v>
      </c>
      <c r="E121" s="58">
        <v>2</v>
      </c>
      <c r="G121" s="36" t="s">
        <v>307</v>
      </c>
      <c r="H121" s="37">
        <v>46</v>
      </c>
      <c r="I121" s="38">
        <v>30</v>
      </c>
      <c r="J121" s="38" t="s">
        <v>154</v>
      </c>
      <c r="K121" s="15"/>
      <c r="L121" s="15"/>
      <c r="M121" s="15"/>
      <c r="N121" s="15"/>
      <c r="O121" s="15"/>
      <c r="P121" s="15"/>
      <c r="Q121" s="15"/>
      <c r="R121" s="42"/>
      <c r="S121" s="42"/>
      <c r="T121" s="45">
        <v>26</v>
      </c>
      <c r="U121" s="50" t="s">
        <v>3</v>
      </c>
      <c r="V121" s="51" t="s">
        <v>498</v>
      </c>
      <c r="W121" s="37">
        <v>48</v>
      </c>
      <c r="X121" s="38">
        <v>26</v>
      </c>
      <c r="Z121" s="53">
        <v>31</v>
      </c>
      <c r="AA121" s="54">
        <v>20</v>
      </c>
      <c r="AB121" s="55">
        <v>3.75</v>
      </c>
      <c r="AC121" s="45">
        <v>26</v>
      </c>
      <c r="AD121" s="50" t="s">
        <v>3</v>
      </c>
      <c r="AE121" s="51" t="s">
        <v>499</v>
      </c>
      <c r="AF121" s="37">
        <v>49</v>
      </c>
      <c r="AG121" s="38">
        <v>25</v>
      </c>
      <c r="AH121" s="52"/>
      <c r="AI121" s="53">
        <v>90</v>
      </c>
      <c r="AJ121" s="54">
        <v>40</v>
      </c>
      <c r="AK121" s="55">
        <v>5.01</v>
      </c>
      <c r="AL121" s="45">
        <v>26</v>
      </c>
      <c r="AM121" s="50" t="s">
        <v>3</v>
      </c>
      <c r="AN121" s="51" t="s">
        <v>500</v>
      </c>
      <c r="AO121" s="37">
        <v>48</v>
      </c>
      <c r="AP121" s="38">
        <v>28</v>
      </c>
      <c r="AQ121" s="52"/>
      <c r="AR121" s="53">
        <v>90</v>
      </c>
      <c r="AS121" s="54">
        <v>40</v>
      </c>
      <c r="AT121" s="55">
        <v>4.41</v>
      </c>
      <c r="AU121" s="45">
        <v>26</v>
      </c>
      <c r="AV121" s="50" t="s">
        <v>3</v>
      </c>
      <c r="AW121" s="51" t="s">
        <v>501</v>
      </c>
      <c r="AX121" s="37">
        <v>54</v>
      </c>
      <c r="AY121" s="38">
        <v>24</v>
      </c>
      <c r="AZ121" s="52"/>
      <c r="BA121" s="53">
        <v>43</v>
      </c>
      <c r="BB121" s="54">
        <v>24</v>
      </c>
      <c r="BC121" s="55">
        <v>4.15</v>
      </c>
      <c r="BD121" s="44"/>
    </row>
    <row r="122" spans="1:56" ht="14.25">
      <c r="A122" s="32">
        <v>23942</v>
      </c>
      <c r="B122" s="80" t="s">
        <v>502</v>
      </c>
      <c r="C122" s="32">
        <v>0</v>
      </c>
      <c r="D122" s="34" t="s">
        <v>387</v>
      </c>
      <c r="E122" s="58">
        <v>2</v>
      </c>
      <c r="G122" s="36" t="s">
        <v>311</v>
      </c>
      <c r="H122" s="37">
        <v>51</v>
      </c>
      <c r="I122" s="38">
        <v>26</v>
      </c>
      <c r="J122" s="38" t="s">
        <v>154</v>
      </c>
      <c r="K122" s="59"/>
      <c r="L122" s="59"/>
      <c r="M122" s="59"/>
      <c r="N122" s="59"/>
      <c r="O122" s="59"/>
      <c r="P122" s="59"/>
      <c r="Q122" s="59"/>
      <c r="R122" s="42"/>
      <c r="S122" s="42"/>
      <c r="T122" s="45">
        <v>27</v>
      </c>
      <c r="U122" s="50" t="s">
        <v>3</v>
      </c>
      <c r="V122" s="51" t="s">
        <v>503</v>
      </c>
      <c r="W122" s="37">
        <v>47</v>
      </c>
      <c r="X122" s="38">
        <v>33</v>
      </c>
      <c r="Z122" s="53">
        <v>90</v>
      </c>
      <c r="AA122" s="54">
        <v>40</v>
      </c>
      <c r="AB122" s="55">
        <v>7.83</v>
      </c>
      <c r="AC122" s="45">
        <v>27</v>
      </c>
      <c r="AD122" s="50" t="s">
        <v>3</v>
      </c>
      <c r="AE122" s="51" t="s">
        <v>504</v>
      </c>
      <c r="AF122" s="37">
        <v>55</v>
      </c>
      <c r="AG122" s="38">
        <v>23</v>
      </c>
      <c r="AH122" s="52"/>
      <c r="AI122" s="53">
        <v>29</v>
      </c>
      <c r="AJ122" s="54">
        <v>15</v>
      </c>
      <c r="AK122" s="55">
        <v>3.06</v>
      </c>
      <c r="AL122" s="45">
        <v>27</v>
      </c>
      <c r="AM122" s="50" t="s">
        <v>3</v>
      </c>
      <c r="AN122" s="51" t="s">
        <v>505</v>
      </c>
      <c r="AO122" s="37">
        <v>45</v>
      </c>
      <c r="AP122" s="38">
        <v>33</v>
      </c>
      <c r="AQ122" s="52"/>
      <c r="AR122" s="53">
        <v>34</v>
      </c>
      <c r="AS122" s="54">
        <v>31</v>
      </c>
      <c r="AT122" s="55">
        <v>3.45</v>
      </c>
      <c r="AU122" s="45">
        <v>27</v>
      </c>
      <c r="AV122" s="58"/>
      <c r="AW122" s="36" t="s">
        <v>506</v>
      </c>
      <c r="AX122" s="37">
        <v>48</v>
      </c>
      <c r="AY122" s="38">
        <v>28</v>
      </c>
      <c r="AZ122" s="38" t="s">
        <v>154</v>
      </c>
      <c r="BA122" s="58"/>
      <c r="BB122" s="58"/>
      <c r="BC122" s="58"/>
      <c r="BD122" s="44"/>
    </row>
    <row r="123" spans="1:56" ht="14.25">
      <c r="A123" s="32">
        <v>10086</v>
      </c>
      <c r="B123" s="56" t="s">
        <v>507</v>
      </c>
      <c r="C123" s="32">
        <v>0</v>
      </c>
      <c r="D123" s="47" t="s">
        <v>387</v>
      </c>
      <c r="E123" s="35">
        <v>3</v>
      </c>
      <c r="G123" s="51" t="s">
        <v>315</v>
      </c>
      <c r="H123" s="37">
        <v>55</v>
      </c>
      <c r="I123" s="38">
        <v>24</v>
      </c>
      <c r="J123" s="38" t="s">
        <v>154</v>
      </c>
      <c r="K123" s="42"/>
      <c r="L123" s="42"/>
      <c r="M123" s="42"/>
      <c r="N123" s="42"/>
      <c r="O123" s="42"/>
      <c r="P123" s="42"/>
      <c r="Q123" s="42"/>
      <c r="R123" s="42"/>
      <c r="S123" s="42"/>
      <c r="T123" s="45">
        <v>28</v>
      </c>
      <c r="U123" s="58"/>
      <c r="V123" s="36" t="s">
        <v>508</v>
      </c>
      <c r="W123" s="37">
        <v>42</v>
      </c>
      <c r="X123" s="38">
        <v>35</v>
      </c>
      <c r="Y123" s="38" t="s">
        <v>154</v>
      </c>
      <c r="Z123" s="7"/>
      <c r="AA123" s="39"/>
      <c r="AB123" s="40"/>
      <c r="AC123" s="45">
        <v>28</v>
      </c>
      <c r="AD123" s="50" t="s">
        <v>3</v>
      </c>
      <c r="AE123" s="51" t="s">
        <v>509</v>
      </c>
      <c r="AF123" s="37">
        <v>46</v>
      </c>
      <c r="AG123" s="38">
        <v>33</v>
      </c>
      <c r="AH123" s="52"/>
      <c r="AI123" s="53">
        <v>36</v>
      </c>
      <c r="AJ123" s="54">
        <v>14</v>
      </c>
      <c r="AK123" s="55">
        <v>2.49</v>
      </c>
      <c r="AL123" s="45">
        <v>28</v>
      </c>
      <c r="AM123" s="58"/>
      <c r="AN123" s="36" t="s">
        <v>510</v>
      </c>
      <c r="AO123" s="37">
        <v>53</v>
      </c>
      <c r="AP123" s="38">
        <v>24</v>
      </c>
      <c r="AQ123" s="38" t="s">
        <v>154</v>
      </c>
      <c r="AR123" s="7"/>
      <c r="AS123" s="39"/>
      <c r="AT123" s="40"/>
      <c r="AU123" s="45">
        <v>28</v>
      </c>
      <c r="AV123" s="58"/>
      <c r="AW123" s="36" t="s">
        <v>511</v>
      </c>
      <c r="AX123" s="37">
        <v>53</v>
      </c>
      <c r="AY123" s="38">
        <v>20</v>
      </c>
      <c r="AZ123" s="38" t="s">
        <v>154</v>
      </c>
      <c r="BA123" s="7"/>
      <c r="BB123" s="39"/>
      <c r="BC123" s="40"/>
      <c r="BD123" s="44"/>
    </row>
    <row r="124" spans="1:56" ht="14.25">
      <c r="A124" s="32">
        <v>16785</v>
      </c>
      <c r="B124" s="56" t="s">
        <v>512</v>
      </c>
      <c r="C124" s="32">
        <v>0</v>
      </c>
      <c r="D124" s="47" t="s">
        <v>387</v>
      </c>
      <c r="E124" s="35">
        <v>3</v>
      </c>
      <c r="G124" s="51" t="s">
        <v>319</v>
      </c>
      <c r="H124" s="37">
        <v>54</v>
      </c>
      <c r="I124" s="38">
        <v>23</v>
      </c>
      <c r="J124" s="38" t="s">
        <v>154</v>
      </c>
      <c r="K124" s="42"/>
      <c r="L124" s="42"/>
      <c r="M124" s="42"/>
      <c r="N124" s="42"/>
      <c r="O124" s="42"/>
      <c r="P124" s="42"/>
      <c r="Q124" s="42"/>
      <c r="R124" s="42"/>
      <c r="S124" s="42"/>
      <c r="T124" s="45">
        <v>29</v>
      </c>
      <c r="U124" s="58"/>
      <c r="V124" s="36" t="s">
        <v>513</v>
      </c>
      <c r="W124" s="37">
        <v>53</v>
      </c>
      <c r="X124" s="38">
        <v>25</v>
      </c>
      <c r="Y124" s="38" t="s">
        <v>154</v>
      </c>
      <c r="Z124" s="58"/>
      <c r="AA124" s="58"/>
      <c r="AB124" s="58"/>
      <c r="AC124" s="45">
        <v>29</v>
      </c>
      <c r="AD124" s="50" t="s">
        <v>3</v>
      </c>
      <c r="AE124" s="51" t="s">
        <v>514</v>
      </c>
      <c r="AF124" s="37">
        <v>39</v>
      </c>
      <c r="AG124" s="38">
        <v>35</v>
      </c>
      <c r="AH124" s="52"/>
      <c r="AI124" s="53">
        <v>32</v>
      </c>
      <c r="AJ124" s="54">
        <v>31</v>
      </c>
      <c r="AK124" s="55">
        <v>2.82</v>
      </c>
      <c r="AL124" s="45">
        <v>29</v>
      </c>
      <c r="AM124" s="58"/>
      <c r="AN124" s="36" t="s">
        <v>515</v>
      </c>
      <c r="AO124" s="37">
        <v>54</v>
      </c>
      <c r="AP124" s="38">
        <v>29</v>
      </c>
      <c r="AQ124" s="38" t="s">
        <v>154</v>
      </c>
      <c r="AR124" s="52"/>
      <c r="AS124" s="52"/>
      <c r="AT124" s="52"/>
      <c r="AU124" s="45">
        <v>29</v>
      </c>
      <c r="AV124" s="58"/>
      <c r="AW124" s="36" t="s">
        <v>516</v>
      </c>
      <c r="AX124" s="37">
        <v>53</v>
      </c>
      <c r="AY124" s="38">
        <v>28</v>
      </c>
      <c r="AZ124" s="38" t="s">
        <v>154</v>
      </c>
      <c r="BA124" s="58"/>
      <c r="BB124" s="58"/>
      <c r="BC124" s="58"/>
      <c r="BD124" s="44"/>
    </row>
    <row r="125" spans="1:56" ht="14.25">
      <c r="A125" s="32">
        <v>18401</v>
      </c>
      <c r="B125" s="56" t="s">
        <v>517</v>
      </c>
      <c r="C125" s="32">
        <v>0</v>
      </c>
      <c r="D125" s="47" t="s">
        <v>387</v>
      </c>
      <c r="E125" s="35">
        <v>3</v>
      </c>
      <c r="G125" s="51" t="s">
        <v>323</v>
      </c>
      <c r="H125" s="37">
        <v>55</v>
      </c>
      <c r="I125" s="38">
        <v>19</v>
      </c>
      <c r="J125" s="38" t="s">
        <v>154</v>
      </c>
      <c r="K125" s="42"/>
      <c r="L125" s="42"/>
      <c r="M125" s="42"/>
      <c r="N125" s="42"/>
      <c r="O125" s="42"/>
      <c r="P125" s="42"/>
      <c r="Q125" s="42"/>
      <c r="R125" s="42"/>
      <c r="S125" s="42"/>
      <c r="T125" s="45">
        <v>30</v>
      </c>
      <c r="U125" s="58"/>
      <c r="V125" s="51" t="s">
        <v>518</v>
      </c>
      <c r="W125" s="37">
        <v>39</v>
      </c>
      <c r="X125" s="38">
        <v>35</v>
      </c>
      <c r="Y125" s="38" t="s">
        <v>154</v>
      </c>
      <c r="Z125" s="52"/>
      <c r="AA125" s="52"/>
      <c r="AB125" s="52"/>
      <c r="AC125" s="45">
        <v>30</v>
      </c>
      <c r="AD125" s="58"/>
      <c r="AE125" s="36" t="s">
        <v>519</v>
      </c>
      <c r="AF125" s="37">
        <v>48</v>
      </c>
      <c r="AG125" s="38">
        <v>29</v>
      </c>
      <c r="AH125" s="38" t="s">
        <v>154</v>
      </c>
      <c r="AI125" s="58"/>
      <c r="AJ125" s="58"/>
      <c r="AK125" s="58"/>
      <c r="AL125" s="45">
        <v>30</v>
      </c>
      <c r="AM125" s="58"/>
      <c r="AN125" s="51" t="s">
        <v>520</v>
      </c>
      <c r="AO125" s="37">
        <v>51</v>
      </c>
      <c r="AP125" s="38">
        <v>31</v>
      </c>
      <c r="AQ125" s="38" t="s">
        <v>154</v>
      </c>
      <c r="AR125" s="52"/>
      <c r="AS125" s="52"/>
      <c r="AT125" s="52"/>
      <c r="AU125" s="45">
        <v>30</v>
      </c>
      <c r="AV125" s="50"/>
      <c r="AW125" s="51"/>
      <c r="AX125" s="37"/>
      <c r="AY125" s="38"/>
      <c r="AZ125" s="52"/>
      <c r="BA125" s="53"/>
      <c r="BB125" s="54"/>
      <c r="BC125" s="55"/>
      <c r="BD125" s="44"/>
    </row>
    <row r="126" spans="1:56" ht="14.25">
      <c r="A126" s="32">
        <v>18583</v>
      </c>
      <c r="B126" s="56" t="s">
        <v>521</v>
      </c>
      <c r="C126" s="32">
        <v>0</v>
      </c>
      <c r="D126" s="47" t="s">
        <v>387</v>
      </c>
      <c r="E126" s="35">
        <v>3</v>
      </c>
      <c r="G126" s="51" t="s">
        <v>327</v>
      </c>
      <c r="H126" s="37">
        <v>44</v>
      </c>
      <c r="I126" s="38">
        <v>28</v>
      </c>
      <c r="J126" s="38" t="s">
        <v>154</v>
      </c>
      <c r="K126" s="52"/>
      <c r="L126" s="52"/>
      <c r="M126" s="52"/>
      <c r="N126" s="52"/>
      <c r="O126" s="39"/>
      <c r="P126" s="41"/>
      <c r="Q126" s="42"/>
      <c r="R126" s="42"/>
      <c r="S126" s="42"/>
      <c r="T126" s="45">
        <v>31</v>
      </c>
      <c r="U126" s="58"/>
      <c r="V126" s="51" t="s">
        <v>522</v>
      </c>
      <c r="W126" s="37">
        <v>43</v>
      </c>
      <c r="X126" s="38">
        <v>42</v>
      </c>
      <c r="Y126" s="38" t="s">
        <v>154</v>
      </c>
      <c r="Z126" s="52"/>
      <c r="AA126" s="52"/>
      <c r="AB126" s="52"/>
      <c r="AC126" s="45">
        <v>31</v>
      </c>
      <c r="AD126" s="58"/>
      <c r="AE126" s="36" t="s">
        <v>523</v>
      </c>
      <c r="AF126" s="37">
        <v>55</v>
      </c>
      <c r="AG126" s="38">
        <v>26</v>
      </c>
      <c r="AH126" s="38" t="s">
        <v>154</v>
      </c>
      <c r="AI126" s="58"/>
      <c r="AJ126" s="58"/>
      <c r="AK126" s="58"/>
      <c r="AL126" s="45">
        <v>31</v>
      </c>
      <c r="AM126" s="50"/>
      <c r="AN126" s="51"/>
      <c r="AO126" s="37"/>
      <c r="AP126" s="38"/>
      <c r="AQ126" s="52"/>
      <c r="AR126" s="53"/>
      <c r="AS126" s="54"/>
      <c r="AT126" s="55"/>
      <c r="AU126" s="45">
        <v>31</v>
      </c>
      <c r="AV126" s="50"/>
      <c r="AW126" s="51"/>
      <c r="AX126" s="37"/>
      <c r="AY126" s="38"/>
      <c r="AZ126" s="52"/>
      <c r="BA126" s="53"/>
      <c r="BB126" s="54"/>
      <c r="BC126" s="64"/>
      <c r="BD126" s="44"/>
    </row>
    <row r="127" spans="1:56" ht="14.25">
      <c r="A127" s="48">
        <v>18908</v>
      </c>
      <c r="B127" s="101" t="s">
        <v>524</v>
      </c>
      <c r="C127" s="32">
        <v>0</v>
      </c>
      <c r="D127" s="47" t="s">
        <v>387</v>
      </c>
      <c r="E127" s="35">
        <v>3</v>
      </c>
      <c r="G127" s="51" t="s">
        <v>331</v>
      </c>
      <c r="H127" s="37">
        <v>52</v>
      </c>
      <c r="I127" s="38">
        <v>27</v>
      </c>
      <c r="J127" s="38" t="s">
        <v>154</v>
      </c>
      <c r="K127" s="52"/>
      <c r="L127" s="52"/>
      <c r="M127" s="52"/>
      <c r="N127" s="52"/>
      <c r="O127" s="42"/>
      <c r="P127" s="42"/>
      <c r="Q127" s="42"/>
      <c r="R127" s="42"/>
      <c r="S127" s="42"/>
      <c r="T127" s="45">
        <v>32</v>
      </c>
      <c r="U127" s="65"/>
      <c r="V127" s="51"/>
      <c r="W127" s="37"/>
      <c r="X127" s="38"/>
      <c r="Z127" s="59"/>
      <c r="AA127" s="59"/>
      <c r="AB127" s="50"/>
      <c r="AC127" s="45">
        <v>32</v>
      </c>
      <c r="AD127" s="58"/>
      <c r="AE127" s="36" t="s">
        <v>525</v>
      </c>
      <c r="AF127" s="37">
        <v>54</v>
      </c>
      <c r="AG127" s="38">
        <v>29</v>
      </c>
      <c r="AH127" s="38" t="s">
        <v>154</v>
      </c>
      <c r="AI127" s="7"/>
      <c r="AJ127" s="39"/>
      <c r="AK127" s="40"/>
      <c r="AL127" s="45">
        <v>32</v>
      </c>
      <c r="AM127" s="58"/>
      <c r="AN127" s="36"/>
      <c r="AO127" s="37"/>
      <c r="AP127" s="38"/>
      <c r="AQ127" s="38"/>
      <c r="AR127" s="58"/>
      <c r="AS127" s="58"/>
      <c r="AT127" s="62"/>
      <c r="AU127" s="45">
        <v>32</v>
      </c>
      <c r="AV127" s="58"/>
      <c r="AW127" s="36"/>
      <c r="AX127" s="37"/>
      <c r="AY127" s="38"/>
      <c r="AZ127" s="38"/>
      <c r="BA127" s="58"/>
      <c r="BB127" s="58"/>
      <c r="BC127" s="62"/>
      <c r="BD127" s="44"/>
    </row>
    <row r="128" spans="1:56" ht="14.25">
      <c r="A128" s="32">
        <v>10361</v>
      </c>
      <c r="B128" s="33" t="s">
        <v>526</v>
      </c>
      <c r="C128" s="32">
        <v>0</v>
      </c>
      <c r="D128" s="34" t="s">
        <v>527</v>
      </c>
      <c r="E128" s="35">
        <v>0</v>
      </c>
      <c r="F128" s="35" t="s">
        <v>32</v>
      </c>
      <c r="G128" s="36" t="s">
        <v>33</v>
      </c>
      <c r="H128" s="37">
        <v>52</v>
      </c>
      <c r="I128" s="38">
        <v>31</v>
      </c>
      <c r="J128" s="38">
        <v>250</v>
      </c>
      <c r="K128" s="7">
        <v>253</v>
      </c>
      <c r="L128" s="39">
        <v>0.603</v>
      </c>
      <c r="M128" s="40"/>
      <c r="N128" s="39">
        <v>0.213</v>
      </c>
      <c r="O128" s="39">
        <v>0.337</v>
      </c>
      <c r="P128" s="41">
        <v>0.266</v>
      </c>
      <c r="Q128" s="42">
        <v>207</v>
      </c>
      <c r="R128" s="42"/>
      <c r="S128" s="42"/>
      <c r="T128" s="45">
        <v>33</v>
      </c>
      <c r="U128" s="65"/>
      <c r="V128" s="51"/>
      <c r="W128" s="37"/>
      <c r="X128" s="38"/>
      <c r="Z128" s="59"/>
      <c r="AA128" s="59"/>
      <c r="AB128" s="50"/>
      <c r="AC128" s="45">
        <v>33</v>
      </c>
      <c r="AD128" s="58"/>
      <c r="AE128" s="36" t="s">
        <v>528</v>
      </c>
      <c r="AF128" s="37">
        <v>47</v>
      </c>
      <c r="AG128" s="38">
        <v>29</v>
      </c>
      <c r="AH128" s="38" t="s">
        <v>154</v>
      </c>
      <c r="AI128" s="58"/>
      <c r="AJ128" s="58"/>
      <c r="AK128" s="58"/>
      <c r="AL128" s="45">
        <v>33</v>
      </c>
      <c r="AM128" s="58"/>
      <c r="AN128" s="36"/>
      <c r="AO128" s="37"/>
      <c r="AP128" s="38"/>
      <c r="AQ128" s="38"/>
      <c r="AR128" s="58"/>
      <c r="AS128" s="58"/>
      <c r="AT128" s="62"/>
      <c r="AU128" s="45">
        <v>33</v>
      </c>
      <c r="AV128" s="58"/>
      <c r="AW128" s="36"/>
      <c r="AX128" s="37"/>
      <c r="AY128" s="38"/>
      <c r="AZ128" s="38"/>
      <c r="BA128" s="58"/>
      <c r="BB128" s="58"/>
      <c r="BC128" s="62"/>
      <c r="BD128" s="44"/>
    </row>
    <row r="129" spans="1:56" ht="14.25">
      <c r="A129" s="32">
        <v>13256</v>
      </c>
      <c r="B129" s="33" t="s">
        <v>529</v>
      </c>
      <c r="C129" s="32">
        <v>0</v>
      </c>
      <c r="D129" s="34" t="s">
        <v>527</v>
      </c>
      <c r="E129" s="35">
        <v>0</v>
      </c>
      <c r="F129" s="35" t="s">
        <v>30</v>
      </c>
      <c r="G129" s="36" t="s">
        <v>39</v>
      </c>
      <c r="H129" s="37">
        <v>47</v>
      </c>
      <c r="I129" s="38">
        <v>32</v>
      </c>
      <c r="J129" s="38">
        <v>400</v>
      </c>
      <c r="K129" s="7">
        <v>432</v>
      </c>
      <c r="L129" s="39">
        <v>0.689</v>
      </c>
      <c r="M129" s="40"/>
      <c r="N129" s="39">
        <v>0.256</v>
      </c>
      <c r="O129" s="39">
        <v>0.355</v>
      </c>
      <c r="P129" s="41">
        <v>0.334</v>
      </c>
      <c r="Q129" s="42">
        <v>371</v>
      </c>
      <c r="R129" s="42"/>
      <c r="S129" s="42"/>
      <c r="T129" s="45">
        <v>34</v>
      </c>
      <c r="U129" s="65"/>
      <c r="V129" s="51"/>
      <c r="W129" s="37"/>
      <c r="X129" s="38"/>
      <c r="Z129" s="52"/>
      <c r="AA129" s="52"/>
      <c r="AB129" s="63"/>
      <c r="AC129" s="45">
        <v>34</v>
      </c>
      <c r="AD129" s="58"/>
      <c r="AE129" s="36" t="s">
        <v>530</v>
      </c>
      <c r="AF129" s="37">
        <v>55</v>
      </c>
      <c r="AG129" s="38">
        <v>23</v>
      </c>
      <c r="AH129" s="38" t="s">
        <v>154</v>
      </c>
      <c r="AI129" s="58"/>
      <c r="AJ129" s="58"/>
      <c r="AK129" s="58"/>
      <c r="AL129" s="45">
        <v>34</v>
      </c>
      <c r="AM129" s="58"/>
      <c r="AN129" s="51"/>
      <c r="AO129" s="37"/>
      <c r="AP129" s="38"/>
      <c r="AQ129" s="38"/>
      <c r="AR129" s="58"/>
      <c r="AS129" s="58"/>
      <c r="AT129" s="62"/>
      <c r="AU129" s="45">
        <v>34</v>
      </c>
      <c r="AV129" s="58"/>
      <c r="AW129" s="51"/>
      <c r="AX129" s="37"/>
      <c r="AY129" s="38"/>
      <c r="AZ129" s="38"/>
      <c r="BA129" s="58"/>
      <c r="BB129" s="58"/>
      <c r="BC129" s="62"/>
      <c r="BD129" s="44"/>
    </row>
    <row r="130" spans="1:56" ht="14.25">
      <c r="A130" s="32">
        <v>15829</v>
      </c>
      <c r="B130" s="33" t="s">
        <v>531</v>
      </c>
      <c r="C130" s="32">
        <v>0</v>
      </c>
      <c r="D130" s="34" t="s">
        <v>527</v>
      </c>
      <c r="E130" s="35">
        <v>0</v>
      </c>
      <c r="F130" s="35" t="s">
        <v>26</v>
      </c>
      <c r="G130" s="36" t="s">
        <v>46</v>
      </c>
      <c r="H130" s="37">
        <v>54</v>
      </c>
      <c r="I130" s="38">
        <v>27</v>
      </c>
      <c r="J130" s="38">
        <v>300</v>
      </c>
      <c r="K130" s="7">
        <v>331</v>
      </c>
      <c r="L130" s="39">
        <v>0.71</v>
      </c>
      <c r="M130" s="40"/>
      <c r="N130" s="39">
        <v>0.24</v>
      </c>
      <c r="O130" s="39">
        <v>0.348</v>
      </c>
      <c r="P130" s="41">
        <v>0.362</v>
      </c>
      <c r="Q130" s="42">
        <v>279</v>
      </c>
      <c r="R130" s="42"/>
      <c r="S130" s="42"/>
      <c r="T130" s="45">
        <v>35</v>
      </c>
      <c r="U130" s="65"/>
      <c r="V130" s="51"/>
      <c r="W130" s="37"/>
      <c r="X130" s="38"/>
      <c r="Z130" s="102"/>
      <c r="AA130" s="54"/>
      <c r="AB130" s="66"/>
      <c r="AC130" s="45">
        <v>35</v>
      </c>
      <c r="AD130" s="52"/>
      <c r="AE130" s="51"/>
      <c r="AF130" s="37"/>
      <c r="AG130" s="38"/>
      <c r="AH130" s="38"/>
      <c r="AI130" s="52"/>
      <c r="AJ130" s="52"/>
      <c r="AK130" s="63"/>
      <c r="AL130" s="45">
        <v>35</v>
      </c>
      <c r="AM130" s="58"/>
      <c r="AN130" s="36"/>
      <c r="AO130" s="37"/>
      <c r="AP130" s="38"/>
      <c r="AQ130" s="38"/>
      <c r="AR130" s="59"/>
      <c r="AS130" s="59"/>
      <c r="AT130" s="50"/>
      <c r="AU130" s="45">
        <v>35</v>
      </c>
      <c r="AV130" s="52"/>
      <c r="AW130" s="51"/>
      <c r="AX130" s="37"/>
      <c r="AY130" s="38"/>
      <c r="AZ130" s="38"/>
      <c r="BA130" s="52"/>
      <c r="BB130" s="52"/>
      <c r="BC130" s="63"/>
      <c r="BD130" s="44"/>
    </row>
    <row r="131" spans="1:56" ht="14.25">
      <c r="A131" s="32">
        <v>16639</v>
      </c>
      <c r="B131" s="33" t="s">
        <v>532</v>
      </c>
      <c r="C131" s="32">
        <v>0</v>
      </c>
      <c r="D131" s="34" t="s">
        <v>527</v>
      </c>
      <c r="E131" s="35">
        <v>0</v>
      </c>
      <c r="F131" s="35" t="s">
        <v>41</v>
      </c>
      <c r="G131" s="36" t="s">
        <v>52</v>
      </c>
      <c r="H131" s="37">
        <v>53</v>
      </c>
      <c r="I131" s="38">
        <v>20</v>
      </c>
      <c r="J131" s="38">
        <v>777</v>
      </c>
      <c r="K131" s="7">
        <v>687</v>
      </c>
      <c r="L131" s="39">
        <v>0.972</v>
      </c>
      <c r="M131" s="40"/>
      <c r="N131" s="39">
        <v>0.34</v>
      </c>
      <c r="O131" s="39">
        <v>0.426</v>
      </c>
      <c r="P131" s="41">
        <v>0.546</v>
      </c>
      <c r="Q131" s="42">
        <v>588</v>
      </c>
      <c r="R131" s="42"/>
      <c r="S131" s="42"/>
      <c r="T131" s="45">
        <v>36</v>
      </c>
      <c r="AC131" s="45">
        <v>36</v>
      </c>
      <c r="AI131" s="52"/>
      <c r="AJ131" s="52"/>
      <c r="AK131" s="63"/>
      <c r="AL131" s="45">
        <v>36</v>
      </c>
      <c r="AM131" s="58"/>
      <c r="AN131" s="36"/>
      <c r="AO131" s="37"/>
      <c r="AP131" s="38"/>
      <c r="AQ131" s="38"/>
      <c r="AR131" s="7"/>
      <c r="AS131" s="39"/>
      <c r="AT131" s="40"/>
      <c r="AU131" s="45">
        <v>36</v>
      </c>
      <c r="AV131" s="59"/>
      <c r="AW131" s="51"/>
      <c r="AX131" s="37"/>
      <c r="AY131" s="38"/>
      <c r="AZ131" s="38"/>
      <c r="BA131" s="59"/>
      <c r="BB131" s="59"/>
      <c r="BC131" s="59"/>
      <c r="BD131" s="44"/>
    </row>
    <row r="132" spans="1:56" ht="14.25">
      <c r="A132" s="32">
        <v>16744</v>
      </c>
      <c r="B132" s="33" t="s">
        <v>533</v>
      </c>
      <c r="C132" s="32">
        <v>0</v>
      </c>
      <c r="D132" s="34" t="s">
        <v>527</v>
      </c>
      <c r="E132" s="35">
        <v>0</v>
      </c>
      <c r="F132" s="35" t="s">
        <v>49</v>
      </c>
      <c r="G132" s="36" t="s">
        <v>57</v>
      </c>
      <c r="H132" s="37">
        <v>54</v>
      </c>
      <c r="I132" s="38">
        <v>30</v>
      </c>
      <c r="J132" s="38">
        <v>100</v>
      </c>
      <c r="K132" s="7">
        <v>91</v>
      </c>
      <c r="L132" s="39">
        <v>0.96</v>
      </c>
      <c r="M132" s="40"/>
      <c r="N132" s="39">
        <v>0.325</v>
      </c>
      <c r="O132" s="39">
        <v>0.385</v>
      </c>
      <c r="P132" s="41">
        <v>0.575</v>
      </c>
      <c r="Q132" s="42">
        <v>80</v>
      </c>
      <c r="R132" s="42"/>
      <c r="S132" s="42"/>
      <c r="T132" s="45">
        <v>37</v>
      </c>
      <c r="U132" s="35"/>
      <c r="V132" s="36"/>
      <c r="W132" s="37"/>
      <c r="X132" s="38"/>
      <c r="Y132" s="38"/>
      <c r="Z132" s="7"/>
      <c r="AA132" s="39"/>
      <c r="AB132" s="40"/>
      <c r="AC132" s="45">
        <v>37</v>
      </c>
      <c r="AL132" s="45">
        <v>37</v>
      </c>
      <c r="AM132" s="65"/>
      <c r="AN132" s="51"/>
      <c r="AO132" s="37"/>
      <c r="AP132" s="38"/>
      <c r="AQ132" s="38"/>
      <c r="AR132" s="103"/>
      <c r="AS132" s="52"/>
      <c r="AT132" s="52"/>
      <c r="AU132" s="45">
        <v>37</v>
      </c>
      <c r="AV132" s="59"/>
      <c r="AW132" s="51"/>
      <c r="AX132" s="37"/>
      <c r="AY132" s="38"/>
      <c r="AZ132" s="38"/>
      <c r="BA132" s="59"/>
      <c r="BB132" s="59"/>
      <c r="BC132" s="59"/>
      <c r="BD132" s="44"/>
    </row>
    <row r="133" spans="1:56" ht="14.25">
      <c r="A133" s="32">
        <v>18702</v>
      </c>
      <c r="B133" s="33" t="s">
        <v>534</v>
      </c>
      <c r="C133" s="32">
        <v>0</v>
      </c>
      <c r="D133" s="34" t="s">
        <v>527</v>
      </c>
      <c r="E133" s="35">
        <v>0</v>
      </c>
      <c r="F133" s="35" t="s">
        <v>28</v>
      </c>
      <c r="G133" s="36" t="s">
        <v>62</v>
      </c>
      <c r="H133" s="37">
        <v>47</v>
      </c>
      <c r="I133" s="38">
        <v>32</v>
      </c>
      <c r="J133" s="38">
        <v>999</v>
      </c>
      <c r="K133" s="7">
        <v>100</v>
      </c>
      <c r="L133" s="39">
        <v>0.51</v>
      </c>
      <c r="M133" s="40"/>
      <c r="N133" s="39">
        <v>0.183</v>
      </c>
      <c r="O133" s="39">
        <v>0.23</v>
      </c>
      <c r="P133" s="41">
        <v>0.28</v>
      </c>
      <c r="Q133" s="42">
        <v>93</v>
      </c>
      <c r="R133" s="42"/>
      <c r="S133" s="42"/>
      <c r="T133" s="45">
        <v>38</v>
      </c>
      <c r="AC133" s="45">
        <v>38</v>
      </c>
      <c r="AL133" s="45">
        <v>38</v>
      </c>
      <c r="AM133" s="65"/>
      <c r="AN133" s="51"/>
      <c r="AO133" s="37"/>
      <c r="AP133" s="38"/>
      <c r="AQ133" s="38"/>
      <c r="AR133" s="103"/>
      <c r="AS133" s="52"/>
      <c r="AT133" s="52"/>
      <c r="AU133" s="45">
        <v>38</v>
      </c>
      <c r="AV133" s="52"/>
      <c r="AW133" s="51"/>
      <c r="AX133" s="37"/>
      <c r="AY133" s="38"/>
      <c r="AZ133" s="38"/>
      <c r="BA133" s="52"/>
      <c r="BB133" s="52"/>
      <c r="BC133" s="52"/>
      <c r="BD133" s="44"/>
    </row>
    <row r="134" spans="1:56" ht="14.25">
      <c r="A134" s="32">
        <v>20032</v>
      </c>
      <c r="B134" s="33" t="s">
        <v>535</v>
      </c>
      <c r="C134" s="32">
        <v>0</v>
      </c>
      <c r="D134" s="34" t="s">
        <v>527</v>
      </c>
      <c r="E134" s="35">
        <v>0</v>
      </c>
      <c r="F134" s="35" t="s">
        <v>41</v>
      </c>
      <c r="G134" s="36" t="s">
        <v>67</v>
      </c>
      <c r="H134" s="37">
        <v>55</v>
      </c>
      <c r="I134" s="38">
        <v>27</v>
      </c>
      <c r="J134" s="38">
        <v>400</v>
      </c>
      <c r="K134" s="7">
        <v>374</v>
      </c>
      <c r="L134" s="39">
        <v>0.779</v>
      </c>
      <c r="M134" s="40"/>
      <c r="N134" s="39">
        <v>0.299</v>
      </c>
      <c r="O134" s="39">
        <v>0.332</v>
      </c>
      <c r="P134" s="41">
        <v>0.447</v>
      </c>
      <c r="Q134" s="42">
        <v>351</v>
      </c>
      <c r="R134" s="42"/>
      <c r="S134" s="42"/>
      <c r="T134" s="45">
        <v>39</v>
      </c>
      <c r="AC134" s="45">
        <v>39</v>
      </c>
      <c r="AL134" s="45">
        <v>39</v>
      </c>
      <c r="AM134" s="65"/>
      <c r="AN134" s="51"/>
      <c r="AO134" s="37"/>
      <c r="AP134" s="38"/>
      <c r="AQ134" s="38"/>
      <c r="AR134" s="58"/>
      <c r="AS134" s="58"/>
      <c r="AT134" s="58"/>
      <c r="AU134" s="45">
        <v>39</v>
      </c>
      <c r="AV134" s="52"/>
      <c r="AW134" s="51"/>
      <c r="AX134" s="37"/>
      <c r="AY134" s="38"/>
      <c r="AZ134" s="38"/>
      <c r="BA134" s="52"/>
      <c r="BB134" s="52"/>
      <c r="BC134" s="52"/>
      <c r="BD134" s="44"/>
    </row>
    <row r="135" spans="1:56" ht="14.25">
      <c r="A135" s="32">
        <v>20730</v>
      </c>
      <c r="B135" s="33" t="s">
        <v>536</v>
      </c>
      <c r="C135" s="32">
        <v>0</v>
      </c>
      <c r="D135" s="34" t="s">
        <v>527</v>
      </c>
      <c r="E135" s="35">
        <v>0</v>
      </c>
      <c r="F135" s="35" t="s">
        <v>26</v>
      </c>
      <c r="G135" s="36" t="s">
        <v>72</v>
      </c>
      <c r="H135" s="37">
        <v>54</v>
      </c>
      <c r="I135" s="38">
        <v>25</v>
      </c>
      <c r="J135" s="38">
        <v>50</v>
      </c>
      <c r="K135" s="7">
        <v>28</v>
      </c>
      <c r="L135" s="39">
        <v>0.668</v>
      </c>
      <c r="M135" s="40"/>
      <c r="N135" s="39">
        <v>0.269</v>
      </c>
      <c r="O135" s="39">
        <v>0.321</v>
      </c>
      <c r="P135" s="41">
        <v>0.346</v>
      </c>
      <c r="Q135" s="42">
        <v>26</v>
      </c>
      <c r="R135" s="42"/>
      <c r="S135" s="42"/>
      <c r="T135" s="45">
        <v>40</v>
      </c>
      <c r="AC135" s="45">
        <v>40</v>
      </c>
      <c r="AL135" s="45">
        <v>40</v>
      </c>
      <c r="AU135" s="45">
        <v>40</v>
      </c>
      <c r="BD135" s="44"/>
    </row>
    <row r="136" spans="1:56" ht="14.25">
      <c r="A136" s="32">
        <v>20855</v>
      </c>
      <c r="B136" s="33" t="s">
        <v>537</v>
      </c>
      <c r="C136" s="32">
        <v>0</v>
      </c>
      <c r="D136" s="34" t="s">
        <v>527</v>
      </c>
      <c r="E136" s="35">
        <v>0</v>
      </c>
      <c r="F136" s="35" t="s">
        <v>36</v>
      </c>
      <c r="G136" s="36" t="s">
        <v>77</v>
      </c>
      <c r="H136" s="37">
        <v>55</v>
      </c>
      <c r="I136" s="38">
        <v>19</v>
      </c>
      <c r="J136" s="38">
        <v>999</v>
      </c>
      <c r="K136" s="7">
        <v>29</v>
      </c>
      <c r="L136" s="39">
        <v>0.368</v>
      </c>
      <c r="M136" s="40"/>
      <c r="N136" s="39">
        <v>0.154</v>
      </c>
      <c r="O136" s="39">
        <v>0.214</v>
      </c>
      <c r="P136" s="41">
        <v>0.154</v>
      </c>
      <c r="Q136" s="42">
        <v>26</v>
      </c>
      <c r="R136" s="42"/>
      <c r="S136" s="42"/>
      <c r="T136" s="45">
        <v>41</v>
      </c>
      <c r="AC136" s="45">
        <v>41</v>
      </c>
      <c r="AL136" s="45">
        <v>41</v>
      </c>
      <c r="AU136" s="45">
        <v>41</v>
      </c>
      <c r="BD136" s="44"/>
    </row>
    <row r="137" spans="1:56" ht="15" thickBot="1">
      <c r="A137" s="32">
        <v>21103</v>
      </c>
      <c r="B137" s="33" t="s">
        <v>538</v>
      </c>
      <c r="C137" s="32">
        <v>0</v>
      </c>
      <c r="D137" s="34" t="s">
        <v>527</v>
      </c>
      <c r="E137" s="35">
        <v>0</v>
      </c>
      <c r="F137" s="35" t="s">
        <v>44</v>
      </c>
      <c r="G137" s="36" t="s">
        <v>82</v>
      </c>
      <c r="H137" s="37">
        <v>55</v>
      </c>
      <c r="I137" s="38">
        <v>27</v>
      </c>
      <c r="J137" s="38">
        <v>999</v>
      </c>
      <c r="K137" s="7">
        <v>60</v>
      </c>
      <c r="L137" s="39">
        <v>0.535</v>
      </c>
      <c r="M137" s="40"/>
      <c r="N137" s="39">
        <v>0.228</v>
      </c>
      <c r="O137" s="39">
        <v>0.254</v>
      </c>
      <c r="P137" s="41">
        <v>0.281</v>
      </c>
      <c r="Q137" s="42">
        <v>57</v>
      </c>
      <c r="S137" s="42"/>
      <c r="T137" s="45">
        <v>42</v>
      </c>
      <c r="AC137" s="45">
        <v>42</v>
      </c>
      <c r="AL137" s="45">
        <v>42</v>
      </c>
      <c r="AU137" s="45">
        <v>42</v>
      </c>
      <c r="BD137" s="44"/>
    </row>
    <row r="138" spans="1:56" ht="15" thickBot="1">
      <c r="A138" s="32">
        <v>22012</v>
      </c>
      <c r="B138" s="33" t="s">
        <v>539</v>
      </c>
      <c r="C138" s="32">
        <v>0</v>
      </c>
      <c r="D138" s="34" t="s">
        <v>527</v>
      </c>
      <c r="E138" s="35">
        <v>0</v>
      </c>
      <c r="F138" s="35" t="s">
        <v>44</v>
      </c>
      <c r="G138" s="36" t="s">
        <v>88</v>
      </c>
      <c r="H138" s="37">
        <v>48</v>
      </c>
      <c r="I138" s="38">
        <v>29</v>
      </c>
      <c r="J138" s="38">
        <v>300</v>
      </c>
      <c r="K138" s="7">
        <v>308</v>
      </c>
      <c r="L138" s="39">
        <v>0.631</v>
      </c>
      <c r="M138" s="40"/>
      <c r="N138" s="39">
        <v>0.196</v>
      </c>
      <c r="O138" s="39">
        <v>0.304</v>
      </c>
      <c r="P138" s="41">
        <v>0.327</v>
      </c>
      <c r="Q138" s="42">
        <v>260</v>
      </c>
      <c r="S138" s="42"/>
      <c r="T138" s="104"/>
      <c r="U138" s="76"/>
      <c r="V138" s="74" t="s">
        <v>540</v>
      </c>
      <c r="W138" s="75" t="s">
        <v>541</v>
      </c>
      <c r="X138" s="105"/>
      <c r="Y138" s="105"/>
      <c r="Z138" s="77"/>
      <c r="AA138" s="105"/>
      <c r="AB138" s="105"/>
      <c r="AC138" s="72"/>
      <c r="AD138" s="73"/>
      <c r="AE138" s="74" t="s">
        <v>542</v>
      </c>
      <c r="AF138" s="75" t="s">
        <v>543</v>
      </c>
      <c r="AG138" s="76"/>
      <c r="AH138" s="76"/>
      <c r="AI138" s="106"/>
      <c r="AJ138" s="78"/>
      <c r="AK138" s="73"/>
      <c r="AL138" s="72"/>
      <c r="AM138" s="73"/>
      <c r="AN138" s="74" t="s">
        <v>544</v>
      </c>
      <c r="AO138" s="75" t="s">
        <v>541</v>
      </c>
      <c r="AP138" s="76"/>
      <c r="AQ138" s="76"/>
      <c r="AR138" s="106"/>
      <c r="AS138" s="78"/>
      <c r="AT138" s="73"/>
      <c r="AU138" s="107"/>
      <c r="AV138" s="105"/>
      <c r="AW138" s="74" t="s">
        <v>209</v>
      </c>
      <c r="AX138" s="75" t="s">
        <v>545</v>
      </c>
      <c r="AY138" s="105"/>
      <c r="AZ138" s="105"/>
      <c r="BA138" s="77"/>
      <c r="BB138" s="108"/>
      <c r="BC138" s="105"/>
      <c r="BD138" s="44"/>
    </row>
    <row r="139" spans="1:45" ht="15" thickBot="1">
      <c r="A139" s="32">
        <v>22185</v>
      </c>
      <c r="B139" s="80" t="s">
        <v>546</v>
      </c>
      <c r="C139" s="32">
        <v>0</v>
      </c>
      <c r="D139" s="34" t="s">
        <v>527</v>
      </c>
      <c r="E139" s="35">
        <v>0</v>
      </c>
      <c r="F139" s="35" t="s">
        <v>36</v>
      </c>
      <c r="G139" s="36" t="s">
        <v>93</v>
      </c>
      <c r="H139" s="37">
        <v>52</v>
      </c>
      <c r="I139" s="38">
        <v>25</v>
      </c>
      <c r="J139" s="38">
        <v>999</v>
      </c>
      <c r="K139" s="7">
        <v>117</v>
      </c>
      <c r="L139" s="39">
        <v>0.537</v>
      </c>
      <c r="M139" s="40"/>
      <c r="N139" s="39">
        <v>0.224</v>
      </c>
      <c r="O139" s="39">
        <v>0.265</v>
      </c>
      <c r="P139" s="41">
        <v>0.271</v>
      </c>
      <c r="Q139" s="42">
        <v>107</v>
      </c>
      <c r="S139" s="42"/>
      <c r="T139" s="13"/>
      <c r="U139" s="13"/>
      <c r="V139" s="14"/>
      <c r="X139" s="5">
        <f>SUM(X141:X170)/32</f>
        <v>26.28125</v>
      </c>
      <c r="Y139" s="6" t="s">
        <v>5</v>
      </c>
      <c r="Z139" s="6"/>
      <c r="AA139" s="16" t="s">
        <v>7</v>
      </c>
      <c r="AE139" s="14"/>
      <c r="AF139" s="15"/>
      <c r="AG139" s="5" t="e">
        <f>SUM(#REF!)/32</f>
        <v>#REF!</v>
      </c>
      <c r="AH139" s="6" t="s">
        <v>5</v>
      </c>
      <c r="AI139" s="6"/>
      <c r="AJ139" s="16" t="s">
        <v>7</v>
      </c>
      <c r="AN139" s="14"/>
      <c r="AO139" s="15"/>
      <c r="AP139" s="5">
        <f>SUM(AP141:AP169)/22</f>
        <v>30.545454545454547</v>
      </c>
      <c r="AQ139" s="6" t="s">
        <v>5</v>
      </c>
      <c r="AR139" s="6"/>
      <c r="AS139" s="16" t="s">
        <v>7</v>
      </c>
    </row>
    <row r="140" spans="1:46" ht="15" thickBot="1">
      <c r="A140" s="32">
        <v>22756</v>
      </c>
      <c r="B140" s="80" t="s">
        <v>547</v>
      </c>
      <c r="C140" s="32">
        <v>0</v>
      </c>
      <c r="D140" s="34" t="s">
        <v>527</v>
      </c>
      <c r="E140" s="35">
        <v>0</v>
      </c>
      <c r="F140" s="35" t="s">
        <v>28</v>
      </c>
      <c r="G140" s="36" t="s">
        <v>98</v>
      </c>
      <c r="H140" s="37">
        <v>55</v>
      </c>
      <c r="I140" s="38">
        <v>25</v>
      </c>
      <c r="J140" s="38">
        <v>250</v>
      </c>
      <c r="K140" s="7">
        <v>275</v>
      </c>
      <c r="L140" s="39">
        <v>0.701</v>
      </c>
      <c r="M140" s="40"/>
      <c r="N140" s="39">
        <v>0.247</v>
      </c>
      <c r="O140" s="39">
        <v>0.319</v>
      </c>
      <c r="P140" s="41">
        <v>0.383</v>
      </c>
      <c r="Q140" s="42">
        <v>243</v>
      </c>
      <c r="R140" s="15"/>
      <c r="S140" s="42"/>
      <c r="T140" s="25"/>
      <c r="U140" s="25"/>
      <c r="V140" s="31" t="s">
        <v>548</v>
      </c>
      <c r="W140" s="27" t="s">
        <v>11</v>
      </c>
      <c r="X140" s="28" t="s">
        <v>12</v>
      </c>
      <c r="Y140" s="29" t="s">
        <v>13</v>
      </c>
      <c r="Z140" s="28" t="s">
        <v>6</v>
      </c>
      <c r="AA140" s="30" t="s">
        <v>15</v>
      </c>
      <c r="AB140" s="2" t="s">
        <v>16</v>
      </c>
      <c r="AC140" s="79"/>
      <c r="AD140" s="79"/>
      <c r="AE140" s="109" t="s">
        <v>549</v>
      </c>
      <c r="AF140" s="110" t="s">
        <v>11</v>
      </c>
      <c r="AG140" s="111" t="s">
        <v>12</v>
      </c>
      <c r="AH140" s="112" t="s">
        <v>13</v>
      </c>
      <c r="AI140" s="111" t="s">
        <v>6</v>
      </c>
      <c r="AJ140" s="18" t="s">
        <v>15</v>
      </c>
      <c r="AK140" s="18" t="s">
        <v>16</v>
      </c>
      <c r="AL140" s="25"/>
      <c r="AM140" s="25"/>
      <c r="AN140" s="31" t="s">
        <v>550</v>
      </c>
      <c r="AO140" s="27" t="s">
        <v>11</v>
      </c>
      <c r="AP140" s="28" t="s">
        <v>12</v>
      </c>
      <c r="AQ140" s="29" t="s">
        <v>13</v>
      </c>
      <c r="AR140" s="28" t="s">
        <v>6</v>
      </c>
      <c r="AS140" s="30" t="s">
        <v>15</v>
      </c>
      <c r="AT140" s="2" t="s">
        <v>16</v>
      </c>
    </row>
    <row r="141" spans="1:46" ht="14.25">
      <c r="A141" s="32">
        <v>10020</v>
      </c>
      <c r="B141" s="56" t="s">
        <v>551</v>
      </c>
      <c r="C141" s="32">
        <v>0</v>
      </c>
      <c r="D141" s="34" t="s">
        <v>527</v>
      </c>
      <c r="E141" s="35">
        <v>1</v>
      </c>
      <c r="F141" s="50" t="s">
        <v>3</v>
      </c>
      <c r="G141" s="51" t="s">
        <v>103</v>
      </c>
      <c r="H141" s="37">
        <v>55</v>
      </c>
      <c r="I141" s="38">
        <v>22</v>
      </c>
      <c r="J141" s="52"/>
      <c r="K141" s="53">
        <v>90</v>
      </c>
      <c r="L141" s="54">
        <v>40</v>
      </c>
      <c r="M141" s="55">
        <v>5.97</v>
      </c>
      <c r="N141" s="57">
        <v>119</v>
      </c>
      <c r="O141" s="42"/>
      <c r="P141" s="42"/>
      <c r="Q141" s="42"/>
      <c r="R141" s="42"/>
      <c r="S141" s="42"/>
      <c r="T141" s="43">
        <v>1</v>
      </c>
      <c r="U141" s="35" t="s">
        <v>41</v>
      </c>
      <c r="V141" s="36" t="s">
        <v>552</v>
      </c>
      <c r="W141" s="37">
        <v>48</v>
      </c>
      <c r="X141" s="38">
        <v>32</v>
      </c>
      <c r="Y141" s="38">
        <v>777</v>
      </c>
      <c r="Z141" s="7">
        <v>563</v>
      </c>
      <c r="AA141" s="39">
        <v>0.821</v>
      </c>
      <c r="AB141" s="40"/>
      <c r="AC141" s="43">
        <v>1</v>
      </c>
      <c r="AD141" s="35" t="s">
        <v>49</v>
      </c>
      <c r="AE141" s="36" t="s">
        <v>553</v>
      </c>
      <c r="AF141" s="37">
        <v>50</v>
      </c>
      <c r="AG141" s="38">
        <v>27</v>
      </c>
      <c r="AH141" s="38">
        <v>300</v>
      </c>
      <c r="AI141" s="7">
        <v>324</v>
      </c>
      <c r="AJ141" s="39">
        <v>0.807</v>
      </c>
      <c r="AK141" s="40"/>
      <c r="AL141" s="43">
        <v>1</v>
      </c>
      <c r="AM141" s="35" t="s">
        <v>26</v>
      </c>
      <c r="AN141" s="36" t="s">
        <v>554</v>
      </c>
      <c r="AO141" s="37">
        <v>46</v>
      </c>
      <c r="AP141" s="38">
        <v>33</v>
      </c>
      <c r="AQ141" s="38">
        <v>200</v>
      </c>
      <c r="AR141" s="7">
        <v>201</v>
      </c>
      <c r="AS141" s="39">
        <v>0.738</v>
      </c>
      <c r="AT141" s="40"/>
    </row>
    <row r="142" spans="1:46" ht="14.25">
      <c r="A142" s="32">
        <v>10332</v>
      </c>
      <c r="B142" s="56" t="s">
        <v>555</v>
      </c>
      <c r="C142" s="32">
        <v>0</v>
      </c>
      <c r="D142" s="47" t="s">
        <v>527</v>
      </c>
      <c r="E142" s="35">
        <v>1</v>
      </c>
      <c r="F142" s="50" t="s">
        <v>3</v>
      </c>
      <c r="G142" s="51" t="s">
        <v>108</v>
      </c>
      <c r="H142" s="37">
        <v>55</v>
      </c>
      <c r="I142" s="38">
        <v>28</v>
      </c>
      <c r="J142" s="52"/>
      <c r="K142" s="53">
        <v>35</v>
      </c>
      <c r="L142" s="54">
        <v>24</v>
      </c>
      <c r="M142" s="55">
        <v>4.19</v>
      </c>
      <c r="N142" s="57">
        <v>159</v>
      </c>
      <c r="O142" s="42"/>
      <c r="P142" s="42"/>
      <c r="Q142" s="42"/>
      <c r="R142" s="42"/>
      <c r="S142" s="42"/>
      <c r="T142" s="45">
        <v>2</v>
      </c>
      <c r="U142" s="35" t="s">
        <v>41</v>
      </c>
      <c r="V142" s="36" t="s">
        <v>556</v>
      </c>
      <c r="W142" s="37">
        <v>55</v>
      </c>
      <c r="X142" s="38">
        <v>20</v>
      </c>
      <c r="Y142" s="38">
        <v>500</v>
      </c>
      <c r="Z142" s="7">
        <v>501</v>
      </c>
      <c r="AA142" s="39">
        <v>0.666</v>
      </c>
      <c r="AB142" s="40"/>
      <c r="AC142" s="45">
        <v>2</v>
      </c>
      <c r="AD142" s="35" t="s">
        <v>26</v>
      </c>
      <c r="AE142" s="36" t="s">
        <v>557</v>
      </c>
      <c r="AF142" s="37">
        <v>54</v>
      </c>
      <c r="AG142" s="38">
        <v>20</v>
      </c>
      <c r="AH142" s="38">
        <v>999</v>
      </c>
      <c r="AI142" s="7">
        <v>76</v>
      </c>
      <c r="AJ142" s="39">
        <v>0.562</v>
      </c>
      <c r="AK142" s="40"/>
      <c r="AL142" s="45">
        <v>2</v>
      </c>
      <c r="AM142" s="35" t="s">
        <v>49</v>
      </c>
      <c r="AN142" s="36" t="s">
        <v>558</v>
      </c>
      <c r="AO142" s="37">
        <v>55</v>
      </c>
      <c r="AP142" s="38">
        <v>23</v>
      </c>
      <c r="AQ142" s="38">
        <v>999</v>
      </c>
      <c r="AR142" s="7">
        <v>84</v>
      </c>
      <c r="AS142" s="39">
        <v>0.579</v>
      </c>
      <c r="AT142" s="40"/>
    </row>
    <row r="143" spans="1:46" ht="14.25">
      <c r="A143" s="32">
        <v>11646</v>
      </c>
      <c r="B143" s="56" t="s">
        <v>559</v>
      </c>
      <c r="C143" s="32">
        <v>0</v>
      </c>
      <c r="D143" s="47" t="s">
        <v>527</v>
      </c>
      <c r="E143" s="35">
        <v>1</v>
      </c>
      <c r="F143" s="50" t="s">
        <v>3</v>
      </c>
      <c r="G143" s="51" t="s">
        <v>113</v>
      </c>
      <c r="H143" s="37">
        <v>55</v>
      </c>
      <c r="I143" s="38">
        <v>23</v>
      </c>
      <c r="J143" s="52"/>
      <c r="K143" s="53">
        <v>90</v>
      </c>
      <c r="L143" s="54">
        <v>40</v>
      </c>
      <c r="M143" s="55">
        <v>6.35</v>
      </c>
      <c r="N143" s="57">
        <v>51</v>
      </c>
      <c r="O143" s="42"/>
      <c r="P143" s="42"/>
      <c r="Q143" s="42"/>
      <c r="R143" s="42"/>
      <c r="S143" s="42"/>
      <c r="T143" s="45">
        <v>3</v>
      </c>
      <c r="U143" s="35" t="s">
        <v>32</v>
      </c>
      <c r="V143" s="36" t="s">
        <v>560</v>
      </c>
      <c r="W143" s="37">
        <v>41</v>
      </c>
      <c r="X143" s="38">
        <v>40</v>
      </c>
      <c r="Y143" s="38">
        <v>150</v>
      </c>
      <c r="Z143" s="7">
        <v>119</v>
      </c>
      <c r="AA143" s="39">
        <v>0.881</v>
      </c>
      <c r="AB143" s="40"/>
      <c r="AC143" s="45">
        <v>3</v>
      </c>
      <c r="AD143" s="35" t="s">
        <v>36</v>
      </c>
      <c r="AE143" s="36" t="s">
        <v>561</v>
      </c>
      <c r="AF143" s="37">
        <v>55</v>
      </c>
      <c r="AG143" s="38">
        <v>24</v>
      </c>
      <c r="AH143" s="38">
        <v>50</v>
      </c>
      <c r="AI143" s="7">
        <v>31</v>
      </c>
      <c r="AJ143" s="39">
        <v>0.731</v>
      </c>
      <c r="AK143" s="40"/>
      <c r="AL143" s="45">
        <v>3</v>
      </c>
      <c r="AM143" s="35" t="s">
        <v>26</v>
      </c>
      <c r="AN143" s="36" t="s">
        <v>562</v>
      </c>
      <c r="AO143" s="113">
        <v>55</v>
      </c>
      <c r="AP143" s="38">
        <v>18</v>
      </c>
      <c r="AQ143" s="38">
        <v>999</v>
      </c>
      <c r="AR143" s="7">
        <v>196</v>
      </c>
      <c r="AS143" s="39">
        <v>0.504</v>
      </c>
      <c r="AT143" s="40"/>
    </row>
    <row r="144" spans="1:46" ht="14.25">
      <c r="A144" s="48">
        <v>14191</v>
      </c>
      <c r="B144" s="101" t="s">
        <v>563</v>
      </c>
      <c r="C144" s="32">
        <v>0</v>
      </c>
      <c r="D144" s="47" t="s">
        <v>527</v>
      </c>
      <c r="E144" s="35">
        <v>1</v>
      </c>
      <c r="F144" s="50" t="s">
        <v>3</v>
      </c>
      <c r="G144" s="51" t="s">
        <v>118</v>
      </c>
      <c r="H144" s="37">
        <v>50</v>
      </c>
      <c r="I144" s="38">
        <v>26</v>
      </c>
      <c r="J144" s="52"/>
      <c r="K144" s="53">
        <v>39</v>
      </c>
      <c r="L144" s="54">
        <v>33</v>
      </c>
      <c r="M144" s="55">
        <v>2.62</v>
      </c>
      <c r="N144" s="57">
        <v>254</v>
      </c>
      <c r="O144" s="42"/>
      <c r="P144" s="42"/>
      <c r="Q144" s="42"/>
      <c r="R144" s="42"/>
      <c r="S144" s="42"/>
      <c r="T144" s="45">
        <v>4</v>
      </c>
      <c r="U144" s="35" t="s">
        <v>32</v>
      </c>
      <c r="V144" s="36" t="s">
        <v>564</v>
      </c>
      <c r="W144" s="37">
        <v>55</v>
      </c>
      <c r="X144" s="38">
        <v>25</v>
      </c>
      <c r="Y144" s="38">
        <v>999</v>
      </c>
      <c r="Z144" s="7">
        <v>53</v>
      </c>
      <c r="AA144" s="39">
        <v>0.564</v>
      </c>
      <c r="AB144" s="40"/>
      <c r="AC144" s="45">
        <v>4</v>
      </c>
      <c r="AD144" s="35" t="s">
        <v>36</v>
      </c>
      <c r="AE144" s="36" t="s">
        <v>565</v>
      </c>
      <c r="AF144" s="37">
        <v>54</v>
      </c>
      <c r="AG144" s="38">
        <v>26</v>
      </c>
      <c r="AH144" s="38">
        <v>777</v>
      </c>
      <c r="AI144" s="7">
        <v>615</v>
      </c>
      <c r="AJ144" s="39">
        <v>0.718</v>
      </c>
      <c r="AK144" s="40"/>
      <c r="AL144" s="45">
        <v>4</v>
      </c>
      <c r="AM144" s="35" t="s">
        <v>32</v>
      </c>
      <c r="AN144" s="36" t="s">
        <v>566</v>
      </c>
      <c r="AO144" s="37">
        <v>51</v>
      </c>
      <c r="AP144" s="38">
        <v>22</v>
      </c>
      <c r="AQ144" s="38">
        <v>350</v>
      </c>
      <c r="AR144" s="7">
        <v>372</v>
      </c>
      <c r="AS144" s="39">
        <v>0.634</v>
      </c>
      <c r="AT144" s="40"/>
    </row>
    <row r="145" spans="1:46" ht="14.25">
      <c r="A145" s="32">
        <v>15144</v>
      </c>
      <c r="B145" s="56" t="s">
        <v>567</v>
      </c>
      <c r="C145" s="32">
        <v>0</v>
      </c>
      <c r="D145" s="47" t="s">
        <v>527</v>
      </c>
      <c r="E145" s="35">
        <v>1</v>
      </c>
      <c r="F145" s="50" t="s">
        <v>3</v>
      </c>
      <c r="G145" s="51" t="s">
        <v>123</v>
      </c>
      <c r="H145" s="37">
        <v>49</v>
      </c>
      <c r="I145" s="38">
        <v>30</v>
      </c>
      <c r="J145" s="52"/>
      <c r="K145" s="53">
        <v>35</v>
      </c>
      <c r="L145" s="54">
        <v>30</v>
      </c>
      <c r="M145" s="55">
        <v>4.27</v>
      </c>
      <c r="N145" s="57">
        <v>213</v>
      </c>
      <c r="O145" s="42"/>
      <c r="P145" s="42"/>
      <c r="Q145" s="42"/>
      <c r="R145" s="42"/>
      <c r="S145" s="42"/>
      <c r="T145" s="45">
        <v>5</v>
      </c>
      <c r="U145" s="35" t="s">
        <v>41</v>
      </c>
      <c r="V145" s="36" t="s">
        <v>568</v>
      </c>
      <c r="W145" s="37">
        <v>52</v>
      </c>
      <c r="X145" s="38">
        <v>33</v>
      </c>
      <c r="Y145" s="38">
        <v>200</v>
      </c>
      <c r="Z145" s="7">
        <v>228</v>
      </c>
      <c r="AA145" s="39">
        <v>0.757</v>
      </c>
      <c r="AB145" s="40"/>
      <c r="AC145" s="45">
        <v>5</v>
      </c>
      <c r="AD145" s="35" t="s">
        <v>41</v>
      </c>
      <c r="AE145" s="36" t="s">
        <v>569</v>
      </c>
      <c r="AF145" s="37">
        <v>46</v>
      </c>
      <c r="AG145" s="38">
        <v>33</v>
      </c>
      <c r="AH145" s="38">
        <v>777</v>
      </c>
      <c r="AI145" s="7">
        <v>578</v>
      </c>
      <c r="AJ145" s="39">
        <v>0.891</v>
      </c>
      <c r="AK145" s="40"/>
      <c r="AL145" s="45">
        <v>5</v>
      </c>
      <c r="AM145" s="35" t="s">
        <v>49</v>
      </c>
      <c r="AN145" s="36" t="s">
        <v>570</v>
      </c>
      <c r="AO145" s="37">
        <v>51</v>
      </c>
      <c r="AP145" s="38">
        <v>30</v>
      </c>
      <c r="AQ145" s="38">
        <v>777</v>
      </c>
      <c r="AR145" s="7">
        <v>618</v>
      </c>
      <c r="AS145" s="39">
        <v>0.729</v>
      </c>
      <c r="AT145" s="40"/>
    </row>
    <row r="146" spans="1:46" ht="14.25">
      <c r="A146" s="32">
        <v>15646</v>
      </c>
      <c r="B146" s="56" t="s">
        <v>571</v>
      </c>
      <c r="C146" s="32">
        <v>0</v>
      </c>
      <c r="D146" s="47" t="s">
        <v>527</v>
      </c>
      <c r="E146" s="35">
        <v>1</v>
      </c>
      <c r="F146" s="50" t="s">
        <v>3</v>
      </c>
      <c r="G146" s="51" t="s">
        <v>128</v>
      </c>
      <c r="H146" s="37">
        <v>50</v>
      </c>
      <c r="I146" s="38">
        <v>25</v>
      </c>
      <c r="J146" s="52"/>
      <c r="K146" s="53">
        <v>90</v>
      </c>
      <c r="L146" s="54">
        <v>40</v>
      </c>
      <c r="M146" s="55">
        <v>6.24</v>
      </c>
      <c r="N146" s="57">
        <v>88</v>
      </c>
      <c r="O146" s="42"/>
      <c r="P146" s="42"/>
      <c r="Q146" s="42"/>
      <c r="R146" s="42"/>
      <c r="S146" s="42"/>
      <c r="T146" s="45">
        <v>6</v>
      </c>
      <c r="U146" s="35" t="s">
        <v>44</v>
      </c>
      <c r="V146" s="36" t="s">
        <v>572</v>
      </c>
      <c r="W146" s="37">
        <v>52</v>
      </c>
      <c r="X146" s="38">
        <v>24</v>
      </c>
      <c r="Y146" s="38">
        <v>777</v>
      </c>
      <c r="Z146" s="7">
        <v>572</v>
      </c>
      <c r="AA146" s="39">
        <v>0.669</v>
      </c>
      <c r="AB146" s="40"/>
      <c r="AC146" s="45">
        <v>6</v>
      </c>
      <c r="AD146" s="35" t="s">
        <v>49</v>
      </c>
      <c r="AE146" s="36" t="s">
        <v>573</v>
      </c>
      <c r="AF146" s="37">
        <v>47</v>
      </c>
      <c r="AG146" s="38">
        <v>31</v>
      </c>
      <c r="AH146" s="38">
        <v>777</v>
      </c>
      <c r="AI146" s="7">
        <v>642</v>
      </c>
      <c r="AJ146" s="39">
        <v>0.877</v>
      </c>
      <c r="AK146" s="40"/>
      <c r="AL146" s="45">
        <v>6</v>
      </c>
      <c r="AM146" s="35" t="s">
        <v>28</v>
      </c>
      <c r="AN146" s="36" t="s">
        <v>574</v>
      </c>
      <c r="AO146" s="37">
        <v>55</v>
      </c>
      <c r="AP146" s="38">
        <v>24</v>
      </c>
      <c r="AQ146" s="38">
        <v>250</v>
      </c>
      <c r="AR146" s="7">
        <v>266</v>
      </c>
      <c r="AS146" s="39">
        <v>0.654</v>
      </c>
      <c r="AT146" s="40"/>
    </row>
    <row r="147" spans="1:46" ht="14.25">
      <c r="A147" s="32">
        <v>16057</v>
      </c>
      <c r="B147" s="56" t="s">
        <v>575</v>
      </c>
      <c r="C147" s="32">
        <v>0</v>
      </c>
      <c r="D147" s="47" t="s">
        <v>527</v>
      </c>
      <c r="E147" s="35">
        <v>1</v>
      </c>
      <c r="F147" s="50" t="s">
        <v>3</v>
      </c>
      <c r="G147" s="51" t="s">
        <v>133</v>
      </c>
      <c r="H147" s="37">
        <v>55</v>
      </c>
      <c r="I147" s="38">
        <v>35</v>
      </c>
      <c r="J147" s="52"/>
      <c r="K147" s="53">
        <v>35</v>
      </c>
      <c r="L147" s="54">
        <v>0</v>
      </c>
      <c r="M147" s="55">
        <v>2.92</v>
      </c>
      <c r="N147" s="57">
        <v>74</v>
      </c>
      <c r="O147" s="42"/>
      <c r="P147" s="42"/>
      <c r="Q147" s="42"/>
      <c r="R147" s="42"/>
      <c r="S147" s="42"/>
      <c r="T147" s="45">
        <v>7</v>
      </c>
      <c r="U147" s="35" t="s">
        <v>26</v>
      </c>
      <c r="V147" s="36" t="s">
        <v>576</v>
      </c>
      <c r="W147" s="37">
        <v>53</v>
      </c>
      <c r="X147" s="38">
        <v>28</v>
      </c>
      <c r="Y147" s="38">
        <v>250</v>
      </c>
      <c r="Z147" s="7">
        <v>239</v>
      </c>
      <c r="AA147" s="39">
        <v>0.691</v>
      </c>
      <c r="AB147" s="40"/>
      <c r="AC147" s="45">
        <v>7</v>
      </c>
      <c r="AD147" s="35" t="s">
        <v>41</v>
      </c>
      <c r="AE147" s="36" t="s">
        <v>577</v>
      </c>
      <c r="AF147" s="37">
        <v>50</v>
      </c>
      <c r="AG147" s="38">
        <v>28</v>
      </c>
      <c r="AH147" s="38">
        <v>777</v>
      </c>
      <c r="AI147" s="7">
        <v>681</v>
      </c>
      <c r="AJ147" s="39">
        <v>0.848</v>
      </c>
      <c r="AK147" s="40"/>
      <c r="AL147" s="45">
        <v>7</v>
      </c>
      <c r="AM147" s="35" t="s">
        <v>26</v>
      </c>
      <c r="AN147" s="36" t="s">
        <v>578</v>
      </c>
      <c r="AO147" s="37">
        <v>54</v>
      </c>
      <c r="AP147" s="38">
        <v>19</v>
      </c>
      <c r="AQ147" s="38">
        <v>100</v>
      </c>
      <c r="AR147" s="7">
        <v>89</v>
      </c>
      <c r="AS147" s="39">
        <v>0.643</v>
      </c>
      <c r="AT147" s="40"/>
    </row>
    <row r="148" spans="1:46" ht="14.25">
      <c r="A148" s="32">
        <v>18981</v>
      </c>
      <c r="B148" s="56" t="s">
        <v>579</v>
      </c>
      <c r="C148" s="32">
        <v>0</v>
      </c>
      <c r="D148" s="47" t="s">
        <v>527</v>
      </c>
      <c r="E148" s="35">
        <v>1</v>
      </c>
      <c r="F148" s="50" t="s">
        <v>3</v>
      </c>
      <c r="G148" s="51" t="s">
        <v>138</v>
      </c>
      <c r="H148" s="37">
        <v>55</v>
      </c>
      <c r="I148" s="38">
        <v>26</v>
      </c>
      <c r="J148" s="52"/>
      <c r="K148" s="53">
        <v>90</v>
      </c>
      <c r="L148" s="54">
        <v>40</v>
      </c>
      <c r="M148" s="55">
        <v>7.88</v>
      </c>
      <c r="N148" s="57">
        <v>24</v>
      </c>
      <c r="O148" s="42"/>
      <c r="P148" s="42"/>
      <c r="Q148" s="42"/>
      <c r="R148" s="42"/>
      <c r="S148" s="42"/>
      <c r="T148" s="45">
        <v>8</v>
      </c>
      <c r="U148" s="35" t="s">
        <v>32</v>
      </c>
      <c r="V148" s="36" t="s">
        <v>580</v>
      </c>
      <c r="W148" s="37">
        <v>52</v>
      </c>
      <c r="X148" s="38">
        <v>28</v>
      </c>
      <c r="Y148" s="38">
        <v>999</v>
      </c>
      <c r="Z148" s="7">
        <v>355</v>
      </c>
      <c r="AA148" s="39">
        <v>0.581</v>
      </c>
      <c r="AB148" s="40"/>
      <c r="AC148" s="45">
        <v>8</v>
      </c>
      <c r="AD148" s="35" t="s">
        <v>41</v>
      </c>
      <c r="AE148" s="36" t="s">
        <v>581</v>
      </c>
      <c r="AF148" s="37">
        <v>55</v>
      </c>
      <c r="AG148" s="38">
        <v>22</v>
      </c>
      <c r="AH148" s="38">
        <v>350</v>
      </c>
      <c r="AI148" s="7">
        <v>333</v>
      </c>
      <c r="AJ148" s="39">
        <v>0.737</v>
      </c>
      <c r="AK148" s="40"/>
      <c r="AL148" s="45">
        <v>8</v>
      </c>
      <c r="AM148" s="35" t="s">
        <v>28</v>
      </c>
      <c r="AN148" s="36" t="s">
        <v>582</v>
      </c>
      <c r="AO148" s="37">
        <v>45</v>
      </c>
      <c r="AP148" s="38">
        <v>28</v>
      </c>
      <c r="AQ148" s="38">
        <v>777</v>
      </c>
      <c r="AR148" s="7">
        <v>627</v>
      </c>
      <c r="AS148" s="39">
        <v>0.704</v>
      </c>
      <c r="AT148" s="40"/>
    </row>
    <row r="149" spans="1:46" ht="14.25">
      <c r="A149" s="32">
        <v>19130</v>
      </c>
      <c r="B149" s="56" t="s">
        <v>583</v>
      </c>
      <c r="C149" s="32">
        <v>0</v>
      </c>
      <c r="D149" s="47" t="s">
        <v>527</v>
      </c>
      <c r="E149" s="35">
        <v>1</v>
      </c>
      <c r="F149" s="50" t="s">
        <v>3</v>
      </c>
      <c r="G149" s="51" t="s">
        <v>143</v>
      </c>
      <c r="H149" s="37">
        <v>51</v>
      </c>
      <c r="I149" s="38">
        <v>25</v>
      </c>
      <c r="J149" s="52"/>
      <c r="K149" s="53">
        <v>40</v>
      </c>
      <c r="L149" s="54">
        <v>1</v>
      </c>
      <c r="M149" s="55">
        <v>3.25</v>
      </c>
      <c r="N149" s="57">
        <v>72</v>
      </c>
      <c r="O149" s="42"/>
      <c r="P149" s="42"/>
      <c r="Q149" s="42"/>
      <c r="R149" s="42"/>
      <c r="S149" s="42"/>
      <c r="T149" s="45">
        <v>9</v>
      </c>
      <c r="U149" s="35" t="s">
        <v>44</v>
      </c>
      <c r="V149" s="36" t="s">
        <v>584</v>
      </c>
      <c r="W149" s="37">
        <v>55</v>
      </c>
      <c r="X149" s="38">
        <v>26</v>
      </c>
      <c r="Y149" s="38">
        <v>777</v>
      </c>
      <c r="Z149" s="7">
        <v>610</v>
      </c>
      <c r="AA149" s="39">
        <v>0.729</v>
      </c>
      <c r="AB149" s="40"/>
      <c r="AC149" s="45">
        <v>9</v>
      </c>
      <c r="AD149" s="35" t="s">
        <v>32</v>
      </c>
      <c r="AE149" s="36" t="s">
        <v>585</v>
      </c>
      <c r="AF149" s="37">
        <v>46</v>
      </c>
      <c r="AG149" s="38">
        <v>30</v>
      </c>
      <c r="AH149" s="38">
        <v>450</v>
      </c>
      <c r="AI149" s="7">
        <v>510</v>
      </c>
      <c r="AJ149" s="39">
        <v>0.782</v>
      </c>
      <c r="AK149" s="40"/>
      <c r="AL149" s="45">
        <v>9</v>
      </c>
      <c r="AM149" s="35" t="s">
        <v>30</v>
      </c>
      <c r="AN149" s="36" t="s">
        <v>586</v>
      </c>
      <c r="AO149" s="37">
        <v>55</v>
      </c>
      <c r="AP149" s="38">
        <v>24</v>
      </c>
      <c r="AQ149" s="38">
        <v>999</v>
      </c>
      <c r="AR149" s="7">
        <v>176</v>
      </c>
      <c r="AS149" s="39">
        <v>0.585</v>
      </c>
      <c r="AT149" s="40"/>
    </row>
    <row r="150" spans="1:46" ht="14.25">
      <c r="A150" s="32">
        <v>22230</v>
      </c>
      <c r="B150" s="56" t="s">
        <v>587</v>
      </c>
      <c r="C150" s="32">
        <v>0</v>
      </c>
      <c r="D150" s="47" t="s">
        <v>527</v>
      </c>
      <c r="E150" s="35">
        <v>1</v>
      </c>
      <c r="F150" s="50" t="s">
        <v>3</v>
      </c>
      <c r="G150" s="51" t="s">
        <v>148</v>
      </c>
      <c r="H150" s="37">
        <v>46</v>
      </c>
      <c r="I150" s="38">
        <v>34</v>
      </c>
      <c r="J150" s="52"/>
      <c r="K150" s="53">
        <v>39</v>
      </c>
      <c r="L150" s="54">
        <v>32</v>
      </c>
      <c r="M150" s="55">
        <v>3.26</v>
      </c>
      <c r="N150" s="57">
        <v>246</v>
      </c>
      <c r="O150" s="42"/>
      <c r="P150" s="42"/>
      <c r="Q150" s="42"/>
      <c r="R150" s="42"/>
      <c r="S150" s="42"/>
      <c r="T150" s="45">
        <v>10</v>
      </c>
      <c r="U150" s="35" t="s">
        <v>49</v>
      </c>
      <c r="V150" s="36" t="s">
        <v>588</v>
      </c>
      <c r="W150" s="37">
        <v>46</v>
      </c>
      <c r="X150" s="38">
        <v>33</v>
      </c>
      <c r="Y150" s="38">
        <v>100</v>
      </c>
      <c r="Z150" s="7">
        <v>63</v>
      </c>
      <c r="AA150" s="39">
        <v>0.634</v>
      </c>
      <c r="AB150" s="40"/>
      <c r="AC150" s="45">
        <v>10</v>
      </c>
      <c r="AD150" s="35" t="s">
        <v>36</v>
      </c>
      <c r="AE150" s="36" t="s">
        <v>589</v>
      </c>
      <c r="AF150" s="37">
        <v>51</v>
      </c>
      <c r="AG150" s="38">
        <v>27</v>
      </c>
      <c r="AH150" s="38">
        <v>777</v>
      </c>
      <c r="AI150" s="7">
        <v>615</v>
      </c>
      <c r="AJ150" s="39">
        <v>0.768</v>
      </c>
      <c r="AK150" s="40"/>
      <c r="AL150" s="45">
        <v>10</v>
      </c>
      <c r="AM150" s="35" t="s">
        <v>41</v>
      </c>
      <c r="AN150" s="36" t="s">
        <v>590</v>
      </c>
      <c r="AO150" s="37">
        <v>55</v>
      </c>
      <c r="AP150" s="38">
        <v>18</v>
      </c>
      <c r="AQ150" s="38">
        <v>999</v>
      </c>
      <c r="AR150" s="7">
        <v>38</v>
      </c>
      <c r="AS150" s="39">
        <v>0.536</v>
      </c>
      <c r="AT150" s="40"/>
    </row>
    <row r="151" spans="1:46" ht="14.25">
      <c r="A151" s="32">
        <v>11276</v>
      </c>
      <c r="B151" s="33" t="s">
        <v>591</v>
      </c>
      <c r="C151" s="32">
        <v>0</v>
      </c>
      <c r="D151" s="34" t="s">
        <v>527</v>
      </c>
      <c r="E151" s="58">
        <v>2</v>
      </c>
      <c r="G151" s="36" t="s">
        <v>153</v>
      </c>
      <c r="H151" s="37">
        <v>53</v>
      </c>
      <c r="I151" s="38">
        <v>29</v>
      </c>
      <c r="J151" s="38" t="s">
        <v>154</v>
      </c>
      <c r="K151" s="58"/>
      <c r="L151" s="58"/>
      <c r="M151" s="58"/>
      <c r="N151" s="58"/>
      <c r="O151" s="58"/>
      <c r="R151" s="42"/>
      <c r="S151" s="42"/>
      <c r="T151" s="45">
        <v>11</v>
      </c>
      <c r="U151" s="35" t="s">
        <v>32</v>
      </c>
      <c r="V151" s="36" t="s">
        <v>592</v>
      </c>
      <c r="W151" s="37">
        <v>46</v>
      </c>
      <c r="X151" s="38">
        <v>30</v>
      </c>
      <c r="Y151" s="38">
        <v>150</v>
      </c>
      <c r="Z151" s="7">
        <v>131</v>
      </c>
      <c r="AA151" s="39">
        <v>0.798</v>
      </c>
      <c r="AB151" s="40"/>
      <c r="AC151" s="45">
        <v>11</v>
      </c>
      <c r="AD151" s="35" t="s">
        <v>26</v>
      </c>
      <c r="AE151" s="36" t="s">
        <v>593</v>
      </c>
      <c r="AF151" s="37">
        <v>49</v>
      </c>
      <c r="AG151" s="38">
        <v>31</v>
      </c>
      <c r="AH151" s="38">
        <v>777</v>
      </c>
      <c r="AI151" s="7">
        <v>596</v>
      </c>
      <c r="AJ151" s="39">
        <v>0.765</v>
      </c>
      <c r="AK151" s="40"/>
      <c r="AL151" s="45">
        <v>11</v>
      </c>
      <c r="AM151" s="35" t="s">
        <v>28</v>
      </c>
      <c r="AN151" s="36" t="s">
        <v>594</v>
      </c>
      <c r="AO151" s="37">
        <v>55</v>
      </c>
      <c r="AP151" s="38">
        <v>25</v>
      </c>
      <c r="AQ151" s="38">
        <v>300</v>
      </c>
      <c r="AR151" s="7">
        <v>298</v>
      </c>
      <c r="AS151" s="39">
        <v>0.68</v>
      </c>
      <c r="AT151" s="40"/>
    </row>
    <row r="152" spans="1:46" ht="14.25">
      <c r="A152" s="32">
        <v>12862</v>
      </c>
      <c r="B152" s="33" t="s">
        <v>595</v>
      </c>
      <c r="C152" s="32">
        <v>0</v>
      </c>
      <c r="D152" s="34" t="s">
        <v>527</v>
      </c>
      <c r="E152" s="58">
        <v>2</v>
      </c>
      <c r="G152" s="36" t="s">
        <v>159</v>
      </c>
      <c r="H152" s="37">
        <v>54</v>
      </c>
      <c r="I152" s="38">
        <v>23</v>
      </c>
      <c r="J152" s="38" t="s">
        <v>154</v>
      </c>
      <c r="K152" s="58"/>
      <c r="L152" s="58"/>
      <c r="M152" s="58"/>
      <c r="N152" s="58"/>
      <c r="O152" s="58"/>
      <c r="R152" s="42"/>
      <c r="S152" s="42"/>
      <c r="T152" s="45">
        <v>12</v>
      </c>
      <c r="U152" s="35" t="s">
        <v>41</v>
      </c>
      <c r="V152" s="36" t="s">
        <v>596</v>
      </c>
      <c r="W152" s="37">
        <v>43</v>
      </c>
      <c r="X152" s="38">
        <v>34</v>
      </c>
      <c r="Y152" s="38">
        <v>300</v>
      </c>
      <c r="Z152" s="7">
        <v>267</v>
      </c>
      <c r="AA152" s="39">
        <v>0.67</v>
      </c>
      <c r="AB152" s="40"/>
      <c r="AC152" s="45">
        <v>12</v>
      </c>
      <c r="AD152" s="35" t="s">
        <v>28</v>
      </c>
      <c r="AE152" s="36" t="s">
        <v>597</v>
      </c>
      <c r="AF152" s="37">
        <v>41</v>
      </c>
      <c r="AG152" s="38">
        <v>38</v>
      </c>
      <c r="AH152" s="38">
        <v>300</v>
      </c>
      <c r="AI152" s="7">
        <v>290</v>
      </c>
      <c r="AJ152" s="39">
        <v>0.674</v>
      </c>
      <c r="AK152" s="40"/>
      <c r="AL152" s="45">
        <v>12</v>
      </c>
      <c r="AM152" s="35" t="s">
        <v>49</v>
      </c>
      <c r="AN152" s="36" t="s">
        <v>598</v>
      </c>
      <c r="AO152" s="37">
        <v>52</v>
      </c>
      <c r="AP152" s="38">
        <v>22</v>
      </c>
      <c r="AQ152" s="38">
        <v>100</v>
      </c>
      <c r="AR152" s="7">
        <v>63</v>
      </c>
      <c r="AS152" s="39">
        <v>0.606</v>
      </c>
      <c r="AT152" s="40"/>
    </row>
    <row r="153" spans="1:46" ht="14.25">
      <c r="A153" s="32">
        <v>16408</v>
      </c>
      <c r="B153" s="33" t="s">
        <v>599</v>
      </c>
      <c r="C153" s="32">
        <v>0</v>
      </c>
      <c r="D153" s="34" t="s">
        <v>527</v>
      </c>
      <c r="E153" s="58">
        <v>2</v>
      </c>
      <c r="G153" s="36" t="s">
        <v>164</v>
      </c>
      <c r="H153" s="37">
        <v>52</v>
      </c>
      <c r="I153" s="38">
        <v>26</v>
      </c>
      <c r="J153" s="38" t="s">
        <v>154</v>
      </c>
      <c r="K153" s="58"/>
      <c r="L153" s="58"/>
      <c r="M153" s="58"/>
      <c r="N153" s="58"/>
      <c r="O153" s="58"/>
      <c r="R153" s="42"/>
      <c r="S153" s="42"/>
      <c r="T153" s="45">
        <v>13</v>
      </c>
      <c r="U153" s="35" t="s">
        <v>28</v>
      </c>
      <c r="V153" s="36" t="s">
        <v>600</v>
      </c>
      <c r="W153" s="37">
        <v>55</v>
      </c>
      <c r="X153" s="38">
        <v>27</v>
      </c>
      <c r="Y153" s="38">
        <v>999</v>
      </c>
      <c r="Z153" s="7">
        <v>205</v>
      </c>
      <c r="AA153" s="39">
        <v>0.594</v>
      </c>
      <c r="AB153" s="40"/>
      <c r="AC153" s="45">
        <v>13</v>
      </c>
      <c r="AD153" s="35" t="s">
        <v>28</v>
      </c>
      <c r="AE153" s="36" t="s">
        <v>601</v>
      </c>
      <c r="AF153" s="37">
        <v>52</v>
      </c>
      <c r="AG153" s="38">
        <v>22</v>
      </c>
      <c r="AH153" s="38">
        <v>200</v>
      </c>
      <c r="AI153" s="7">
        <v>182</v>
      </c>
      <c r="AJ153" s="39">
        <v>0.829</v>
      </c>
      <c r="AK153" s="40"/>
      <c r="AL153" s="45">
        <v>13</v>
      </c>
      <c r="AM153" s="35" t="s">
        <v>28</v>
      </c>
      <c r="AN153" s="36" t="s">
        <v>602</v>
      </c>
      <c r="AO153" s="37">
        <v>53</v>
      </c>
      <c r="AP153" s="38">
        <v>30</v>
      </c>
      <c r="AQ153" s="38">
        <v>250</v>
      </c>
      <c r="AR153" s="7">
        <v>282</v>
      </c>
      <c r="AS153" s="39">
        <v>0.654</v>
      </c>
      <c r="AT153" s="40"/>
    </row>
    <row r="154" spans="1:46" ht="14.25">
      <c r="A154" s="32">
        <v>20976</v>
      </c>
      <c r="B154" s="33" t="s">
        <v>603</v>
      </c>
      <c r="C154" s="32">
        <v>0</v>
      </c>
      <c r="D154" s="34" t="s">
        <v>527</v>
      </c>
      <c r="E154" s="58">
        <v>2</v>
      </c>
      <c r="G154" s="36" t="s">
        <v>169</v>
      </c>
      <c r="H154" s="37">
        <v>54</v>
      </c>
      <c r="I154" s="38">
        <v>25</v>
      </c>
      <c r="J154" s="38" t="s">
        <v>154</v>
      </c>
      <c r="K154" s="7"/>
      <c r="L154" s="39"/>
      <c r="M154" s="40"/>
      <c r="N154" s="39"/>
      <c r="O154" s="39"/>
      <c r="P154" s="41"/>
      <c r="Q154" s="42"/>
      <c r="R154" s="42"/>
      <c r="S154" s="42"/>
      <c r="T154" s="45">
        <v>14</v>
      </c>
      <c r="U154" s="35" t="s">
        <v>49</v>
      </c>
      <c r="V154" s="36" t="s">
        <v>604</v>
      </c>
      <c r="W154" s="37">
        <v>54</v>
      </c>
      <c r="X154" s="38">
        <v>27</v>
      </c>
      <c r="Y154" s="38">
        <v>777</v>
      </c>
      <c r="Z154" s="7">
        <v>639</v>
      </c>
      <c r="AA154" s="39">
        <v>0.859</v>
      </c>
      <c r="AB154" s="40"/>
      <c r="AC154" s="45">
        <v>14</v>
      </c>
      <c r="AD154" s="35" t="s">
        <v>28</v>
      </c>
      <c r="AE154" s="36" t="s">
        <v>605</v>
      </c>
      <c r="AF154" s="37">
        <v>49</v>
      </c>
      <c r="AG154" s="38">
        <v>32</v>
      </c>
      <c r="AH154" s="38">
        <v>450</v>
      </c>
      <c r="AI154" s="7">
        <v>454</v>
      </c>
      <c r="AJ154" s="39">
        <v>0.812</v>
      </c>
      <c r="AK154" s="40"/>
      <c r="AL154" s="45">
        <v>14</v>
      </c>
      <c r="AM154" s="35" t="s">
        <v>32</v>
      </c>
      <c r="AN154" s="36" t="s">
        <v>606</v>
      </c>
      <c r="AO154" s="37">
        <v>45</v>
      </c>
      <c r="AP154" s="38">
        <v>32</v>
      </c>
      <c r="AQ154" s="38">
        <v>999</v>
      </c>
      <c r="AR154" s="7">
        <v>146</v>
      </c>
      <c r="AS154" s="39">
        <v>0.579</v>
      </c>
      <c r="AT154" s="40"/>
    </row>
    <row r="155" spans="1:46" ht="14.25">
      <c r="A155" s="32">
        <v>24035</v>
      </c>
      <c r="B155" s="33" t="s">
        <v>607</v>
      </c>
      <c r="C155" s="32">
        <v>0</v>
      </c>
      <c r="D155" s="34" t="s">
        <v>527</v>
      </c>
      <c r="E155" s="58">
        <v>2</v>
      </c>
      <c r="G155" s="36" t="s">
        <v>174</v>
      </c>
      <c r="H155" s="37">
        <v>52</v>
      </c>
      <c r="I155" s="38">
        <v>29</v>
      </c>
      <c r="J155" s="38" t="s">
        <v>154</v>
      </c>
      <c r="K155" s="59"/>
      <c r="L155" s="59"/>
      <c r="M155" s="59"/>
      <c r="N155" s="59"/>
      <c r="O155" s="59"/>
      <c r="P155" s="59"/>
      <c r="Q155" s="59"/>
      <c r="R155" s="42"/>
      <c r="S155" s="42"/>
      <c r="T155" s="45">
        <v>15</v>
      </c>
      <c r="U155" s="35" t="s">
        <v>28</v>
      </c>
      <c r="V155" s="36" t="s">
        <v>608</v>
      </c>
      <c r="W155" s="37">
        <v>53</v>
      </c>
      <c r="X155" s="38">
        <v>27</v>
      </c>
      <c r="Y155" s="38">
        <v>777</v>
      </c>
      <c r="Z155" s="7">
        <v>576</v>
      </c>
      <c r="AA155" s="39">
        <v>0.8</v>
      </c>
      <c r="AB155" s="40"/>
      <c r="AC155" s="45">
        <v>15</v>
      </c>
      <c r="AD155" s="50" t="s">
        <v>3</v>
      </c>
      <c r="AE155" s="51" t="s">
        <v>609</v>
      </c>
      <c r="AF155" s="37">
        <v>50</v>
      </c>
      <c r="AG155" s="38">
        <v>34</v>
      </c>
      <c r="AH155" s="52"/>
      <c r="AI155" s="53">
        <v>44</v>
      </c>
      <c r="AJ155" s="54">
        <v>7</v>
      </c>
      <c r="AK155" s="55">
        <v>2.64</v>
      </c>
      <c r="AL155" s="45">
        <v>15</v>
      </c>
      <c r="AM155" s="35" t="s">
        <v>44</v>
      </c>
      <c r="AN155" s="36" t="s">
        <v>610</v>
      </c>
      <c r="AO155" s="37">
        <v>41</v>
      </c>
      <c r="AP155" s="38">
        <v>37</v>
      </c>
      <c r="AQ155" s="38">
        <v>150</v>
      </c>
      <c r="AR155" s="7">
        <v>186</v>
      </c>
      <c r="AS155" s="39">
        <v>0.669</v>
      </c>
      <c r="AT155" s="40"/>
    </row>
    <row r="156" spans="1:46" ht="14.25">
      <c r="A156" s="32">
        <v>24215</v>
      </c>
      <c r="B156" s="56" t="s">
        <v>611</v>
      </c>
      <c r="C156" s="32">
        <v>0</v>
      </c>
      <c r="D156" s="47" t="s">
        <v>527</v>
      </c>
      <c r="E156" s="35">
        <v>3</v>
      </c>
      <c r="G156" s="51" t="s">
        <v>179</v>
      </c>
      <c r="H156" s="37">
        <v>53</v>
      </c>
      <c r="I156" s="38">
        <v>26</v>
      </c>
      <c r="J156" s="38" t="s">
        <v>154</v>
      </c>
      <c r="K156" s="52"/>
      <c r="L156" s="52"/>
      <c r="M156" s="52"/>
      <c r="N156" s="52"/>
      <c r="O156" s="42"/>
      <c r="P156" s="42"/>
      <c r="Q156" s="42"/>
      <c r="R156" s="42"/>
      <c r="S156" s="42"/>
      <c r="T156" s="45">
        <v>16</v>
      </c>
      <c r="U156" s="35" t="s">
        <v>36</v>
      </c>
      <c r="V156" s="36" t="s">
        <v>612</v>
      </c>
      <c r="W156" s="37">
        <v>45</v>
      </c>
      <c r="X156" s="38">
        <v>32</v>
      </c>
      <c r="Y156" s="38">
        <v>777</v>
      </c>
      <c r="Z156" s="7">
        <v>615</v>
      </c>
      <c r="AA156" s="39">
        <v>0.711</v>
      </c>
      <c r="AB156" s="40"/>
      <c r="AC156" s="45">
        <v>16</v>
      </c>
      <c r="AD156" s="50" t="s">
        <v>3</v>
      </c>
      <c r="AE156" s="51" t="s">
        <v>613</v>
      </c>
      <c r="AF156" s="37">
        <v>53</v>
      </c>
      <c r="AG156" s="38">
        <v>26</v>
      </c>
      <c r="AH156" s="52"/>
      <c r="AI156" s="53">
        <v>54</v>
      </c>
      <c r="AJ156" s="54">
        <v>0</v>
      </c>
      <c r="AK156" s="55">
        <v>2.11</v>
      </c>
      <c r="AL156" s="45">
        <v>16</v>
      </c>
      <c r="AM156" s="35" t="s">
        <v>32</v>
      </c>
      <c r="AN156" s="36" t="s">
        <v>614</v>
      </c>
      <c r="AO156" s="37">
        <v>54</v>
      </c>
      <c r="AP156" s="38">
        <v>23</v>
      </c>
      <c r="AQ156" s="38">
        <v>300</v>
      </c>
      <c r="AR156" s="7">
        <v>301</v>
      </c>
      <c r="AS156" s="39">
        <v>0.635</v>
      </c>
      <c r="AT156" s="40"/>
    </row>
    <row r="157" spans="1:46" ht="14.25">
      <c r="A157" s="32">
        <v>11417</v>
      </c>
      <c r="B157" s="33" t="s">
        <v>615</v>
      </c>
      <c r="C157" s="32">
        <v>0</v>
      </c>
      <c r="D157" s="34" t="s">
        <v>616</v>
      </c>
      <c r="E157" s="35">
        <v>0</v>
      </c>
      <c r="F157" s="35" t="s">
        <v>44</v>
      </c>
      <c r="G157" s="36" t="s">
        <v>219</v>
      </c>
      <c r="H157" s="37">
        <v>52</v>
      </c>
      <c r="I157" s="38">
        <v>28</v>
      </c>
      <c r="J157" s="38">
        <v>999</v>
      </c>
      <c r="K157" s="7">
        <v>63</v>
      </c>
      <c r="L157" s="39">
        <v>0.573</v>
      </c>
      <c r="M157" s="40"/>
      <c r="N157" s="39">
        <v>0.207</v>
      </c>
      <c r="O157" s="39">
        <v>0.246</v>
      </c>
      <c r="P157" s="41">
        <v>0.328</v>
      </c>
      <c r="Q157" s="42">
        <v>58</v>
      </c>
      <c r="R157" s="42"/>
      <c r="S157" s="42"/>
      <c r="T157" s="45">
        <v>17</v>
      </c>
      <c r="U157" s="35" t="s">
        <v>30</v>
      </c>
      <c r="V157" s="36" t="s">
        <v>617</v>
      </c>
      <c r="W157" s="37">
        <v>55</v>
      </c>
      <c r="X157" s="38">
        <v>24</v>
      </c>
      <c r="Y157" s="38">
        <v>777</v>
      </c>
      <c r="Z157" s="7">
        <v>586</v>
      </c>
      <c r="AA157" s="39">
        <v>0.755</v>
      </c>
      <c r="AB157" s="40"/>
      <c r="AC157" s="45">
        <v>17</v>
      </c>
      <c r="AD157" s="50" t="s">
        <v>3</v>
      </c>
      <c r="AE157" s="51" t="s">
        <v>618</v>
      </c>
      <c r="AF157" s="37">
        <v>41</v>
      </c>
      <c r="AG157" s="38">
        <v>35</v>
      </c>
      <c r="AH157" s="52"/>
      <c r="AI157" s="53">
        <v>28</v>
      </c>
      <c r="AJ157" s="54">
        <v>25</v>
      </c>
      <c r="AK157" s="55">
        <v>3.98</v>
      </c>
      <c r="AL157" s="45">
        <v>17</v>
      </c>
      <c r="AM157" s="35" t="s">
        <v>36</v>
      </c>
      <c r="AN157" s="36" t="s">
        <v>619</v>
      </c>
      <c r="AO157" s="37">
        <v>49</v>
      </c>
      <c r="AP157" s="38">
        <v>30</v>
      </c>
      <c r="AQ157" s="38">
        <v>300</v>
      </c>
      <c r="AR157" s="7">
        <v>301</v>
      </c>
      <c r="AS157" s="39">
        <v>0.686</v>
      </c>
      <c r="AT157" s="40"/>
    </row>
    <row r="158" spans="1:46" ht="14.25">
      <c r="A158" s="32">
        <v>13298</v>
      </c>
      <c r="B158" s="33" t="s">
        <v>620</v>
      </c>
      <c r="C158" s="32">
        <v>0</v>
      </c>
      <c r="D158" s="34" t="s">
        <v>616</v>
      </c>
      <c r="E158" s="35">
        <v>0</v>
      </c>
      <c r="F158" s="35" t="s">
        <v>36</v>
      </c>
      <c r="G158" s="36" t="s">
        <v>223</v>
      </c>
      <c r="H158" s="37">
        <v>52</v>
      </c>
      <c r="I158" s="38">
        <v>27</v>
      </c>
      <c r="J158" s="38">
        <v>999</v>
      </c>
      <c r="K158" s="7">
        <v>77</v>
      </c>
      <c r="L158" s="39">
        <v>0.379</v>
      </c>
      <c r="M158" s="40"/>
      <c r="N158" s="39">
        <v>0.125</v>
      </c>
      <c r="O158" s="39">
        <v>0.171</v>
      </c>
      <c r="P158" s="41">
        <v>0.208</v>
      </c>
      <c r="Q158" s="42">
        <v>72</v>
      </c>
      <c r="R158" s="42"/>
      <c r="S158" s="42"/>
      <c r="T158" s="45">
        <v>18</v>
      </c>
      <c r="U158" s="50" t="s">
        <v>3</v>
      </c>
      <c r="V158" s="51" t="s">
        <v>621</v>
      </c>
      <c r="W158" s="37">
        <v>51</v>
      </c>
      <c r="X158" s="38">
        <v>27</v>
      </c>
      <c r="Z158" s="53">
        <v>90</v>
      </c>
      <c r="AA158" s="54">
        <v>0</v>
      </c>
      <c r="AB158" s="55">
        <v>4.57</v>
      </c>
      <c r="AC158" s="45">
        <v>18</v>
      </c>
      <c r="AD158" s="50" t="s">
        <v>3</v>
      </c>
      <c r="AE158" s="51" t="s">
        <v>622</v>
      </c>
      <c r="AF158" s="37">
        <v>52</v>
      </c>
      <c r="AG158" s="38">
        <v>27</v>
      </c>
      <c r="AH158" s="52"/>
      <c r="AI158" s="53">
        <v>17</v>
      </c>
      <c r="AJ158" s="54">
        <v>7</v>
      </c>
      <c r="AK158" s="55">
        <v>3.3</v>
      </c>
      <c r="AL158" s="45">
        <v>18</v>
      </c>
      <c r="AM158" s="50" t="s">
        <v>3</v>
      </c>
      <c r="AN158" s="51" t="s">
        <v>623</v>
      </c>
      <c r="AO158" s="37">
        <v>55</v>
      </c>
      <c r="AP158" s="38">
        <v>24</v>
      </c>
      <c r="AQ158" s="52"/>
      <c r="AR158" s="53">
        <v>24</v>
      </c>
      <c r="AS158" s="54">
        <v>2</v>
      </c>
      <c r="AT158" s="55">
        <v>2.71</v>
      </c>
    </row>
    <row r="159" spans="1:46" ht="14.25">
      <c r="A159" s="32">
        <v>13752</v>
      </c>
      <c r="B159" s="33" t="s">
        <v>624</v>
      </c>
      <c r="C159" s="32">
        <v>0</v>
      </c>
      <c r="D159" s="34" t="s">
        <v>616</v>
      </c>
      <c r="E159" s="35">
        <v>0</v>
      </c>
      <c r="F159" s="35" t="s">
        <v>41</v>
      </c>
      <c r="G159" s="36" t="s">
        <v>227</v>
      </c>
      <c r="H159" s="37">
        <v>46</v>
      </c>
      <c r="I159" s="38">
        <v>30</v>
      </c>
      <c r="J159" s="38">
        <v>777</v>
      </c>
      <c r="K159" s="7">
        <v>623</v>
      </c>
      <c r="L159" s="39">
        <v>0.864</v>
      </c>
      <c r="M159" s="40"/>
      <c r="N159" s="39">
        <v>0.296</v>
      </c>
      <c r="O159" s="39">
        <v>0.346</v>
      </c>
      <c r="P159" s="41">
        <v>0.518</v>
      </c>
      <c r="Q159" s="42">
        <v>564</v>
      </c>
      <c r="R159" s="42"/>
      <c r="S159" s="42"/>
      <c r="T159" s="45">
        <v>19</v>
      </c>
      <c r="U159" s="50" t="s">
        <v>3</v>
      </c>
      <c r="V159" s="51" t="s">
        <v>625</v>
      </c>
      <c r="W159" s="37">
        <v>52</v>
      </c>
      <c r="X159" s="38">
        <v>25</v>
      </c>
      <c r="Z159" s="53">
        <v>29</v>
      </c>
      <c r="AA159" s="54">
        <v>18</v>
      </c>
      <c r="AB159" s="55">
        <v>3.75</v>
      </c>
      <c r="AC159" s="45">
        <v>19</v>
      </c>
      <c r="AD159" s="50" t="s">
        <v>3</v>
      </c>
      <c r="AE159" s="51" t="s">
        <v>626</v>
      </c>
      <c r="AF159" s="37">
        <v>55</v>
      </c>
      <c r="AG159" s="38">
        <v>25</v>
      </c>
      <c r="AH159" s="52"/>
      <c r="AI159" s="53">
        <v>36</v>
      </c>
      <c r="AJ159" s="54">
        <v>31</v>
      </c>
      <c r="AK159" s="55">
        <v>3.1</v>
      </c>
      <c r="AL159" s="45">
        <v>19</v>
      </c>
      <c r="AM159" s="50" t="s">
        <v>3</v>
      </c>
      <c r="AN159" s="51" t="s">
        <v>627</v>
      </c>
      <c r="AO159" s="37">
        <v>52</v>
      </c>
      <c r="AP159" s="38">
        <v>28</v>
      </c>
      <c r="AQ159" s="52"/>
      <c r="AR159" s="53">
        <v>42</v>
      </c>
      <c r="AS159" s="54">
        <v>33</v>
      </c>
      <c r="AT159" s="55">
        <v>4.03</v>
      </c>
    </row>
    <row r="160" spans="1:46" ht="14.25">
      <c r="A160" s="32">
        <v>15060</v>
      </c>
      <c r="B160" s="33" t="s">
        <v>628</v>
      </c>
      <c r="C160" s="32">
        <v>0</v>
      </c>
      <c r="D160" s="34" t="s">
        <v>616</v>
      </c>
      <c r="E160" s="35">
        <v>0</v>
      </c>
      <c r="F160" s="35" t="s">
        <v>41</v>
      </c>
      <c r="G160" s="36" t="s">
        <v>231</v>
      </c>
      <c r="H160" s="37">
        <v>49</v>
      </c>
      <c r="I160" s="38">
        <v>28</v>
      </c>
      <c r="J160" s="38">
        <v>300</v>
      </c>
      <c r="K160" s="7">
        <v>293</v>
      </c>
      <c r="L160" s="39">
        <v>0.693</v>
      </c>
      <c r="M160" s="40"/>
      <c r="N160" s="39">
        <v>0.254</v>
      </c>
      <c r="O160" s="39">
        <v>0.313</v>
      </c>
      <c r="P160" s="41">
        <v>0.381</v>
      </c>
      <c r="Q160" s="42">
        <v>260</v>
      </c>
      <c r="R160" s="42"/>
      <c r="S160" s="42"/>
      <c r="T160" s="45">
        <v>20</v>
      </c>
      <c r="U160" s="50" t="s">
        <v>3</v>
      </c>
      <c r="V160" s="51" t="s">
        <v>629</v>
      </c>
      <c r="W160" s="37">
        <v>51</v>
      </c>
      <c r="X160" s="38">
        <v>24</v>
      </c>
      <c r="Z160" s="53">
        <v>44</v>
      </c>
      <c r="AA160" s="54">
        <v>20</v>
      </c>
      <c r="AB160" s="55">
        <v>2.83</v>
      </c>
      <c r="AC160" s="45">
        <v>20</v>
      </c>
      <c r="AD160" s="50" t="s">
        <v>3</v>
      </c>
      <c r="AE160" s="51" t="s">
        <v>630</v>
      </c>
      <c r="AF160" s="37">
        <v>55</v>
      </c>
      <c r="AG160" s="38">
        <v>26</v>
      </c>
      <c r="AH160" s="52"/>
      <c r="AI160" s="53">
        <v>90</v>
      </c>
      <c r="AJ160" s="54">
        <v>40</v>
      </c>
      <c r="AK160" s="55">
        <v>4.86</v>
      </c>
      <c r="AL160" s="45">
        <v>20</v>
      </c>
      <c r="AM160" s="50" t="s">
        <v>3</v>
      </c>
      <c r="AN160" s="51" t="s">
        <v>631</v>
      </c>
      <c r="AO160" s="37">
        <v>50</v>
      </c>
      <c r="AP160" s="38">
        <v>27</v>
      </c>
      <c r="AQ160" s="52"/>
      <c r="AR160" s="53">
        <v>29</v>
      </c>
      <c r="AS160" s="54">
        <v>24</v>
      </c>
      <c r="AT160" s="55">
        <v>3.32</v>
      </c>
    </row>
    <row r="161" spans="1:46" ht="14.25">
      <c r="A161" s="32">
        <v>15251</v>
      </c>
      <c r="B161" s="33" t="s">
        <v>632</v>
      </c>
      <c r="C161" s="32">
        <v>0</v>
      </c>
      <c r="D161" s="34" t="s">
        <v>616</v>
      </c>
      <c r="E161" s="35">
        <v>0</v>
      </c>
      <c r="F161" s="35" t="s">
        <v>36</v>
      </c>
      <c r="G161" s="36" t="s">
        <v>235</v>
      </c>
      <c r="H161" s="37">
        <v>44</v>
      </c>
      <c r="I161" s="38">
        <v>28</v>
      </c>
      <c r="J161" s="38">
        <v>450</v>
      </c>
      <c r="K161" s="7">
        <v>454</v>
      </c>
      <c r="L161" s="39">
        <v>0.666</v>
      </c>
      <c r="M161" s="40"/>
      <c r="N161" s="39">
        <v>0.257</v>
      </c>
      <c r="O161" s="39">
        <v>0.323</v>
      </c>
      <c r="P161" s="41">
        <v>0.343</v>
      </c>
      <c r="Q161" s="42">
        <v>405</v>
      </c>
      <c r="R161" s="42"/>
      <c r="S161" s="42"/>
      <c r="T161" s="45">
        <v>21</v>
      </c>
      <c r="U161" s="50" t="s">
        <v>3</v>
      </c>
      <c r="V161" s="51" t="s">
        <v>633</v>
      </c>
      <c r="W161" s="37">
        <v>55</v>
      </c>
      <c r="X161" s="38">
        <v>23</v>
      </c>
      <c r="Z161" s="53">
        <v>34</v>
      </c>
      <c r="AA161" s="54">
        <v>2</v>
      </c>
      <c r="AB161" s="55">
        <v>3.4</v>
      </c>
      <c r="AC161" s="45">
        <v>21</v>
      </c>
      <c r="AD161" s="50" t="s">
        <v>3</v>
      </c>
      <c r="AE161" s="51" t="s">
        <v>634</v>
      </c>
      <c r="AF161" s="37">
        <v>54</v>
      </c>
      <c r="AG161" s="38">
        <v>29</v>
      </c>
      <c r="AH161" s="52"/>
      <c r="AI161" s="53">
        <v>42</v>
      </c>
      <c r="AJ161" s="54">
        <v>6</v>
      </c>
      <c r="AK161" s="55">
        <v>3.69</v>
      </c>
      <c r="AL161" s="45">
        <v>21</v>
      </c>
      <c r="AM161" s="50" t="s">
        <v>3</v>
      </c>
      <c r="AN161" s="51" t="s">
        <v>635</v>
      </c>
      <c r="AO161" s="37">
        <v>52</v>
      </c>
      <c r="AP161" s="38">
        <v>23</v>
      </c>
      <c r="AQ161" s="52"/>
      <c r="AR161" s="53">
        <v>26</v>
      </c>
      <c r="AS161" s="54">
        <v>9</v>
      </c>
      <c r="AT161" s="55">
        <v>3.87</v>
      </c>
    </row>
    <row r="162" spans="1:46" ht="14.25">
      <c r="A162" s="32">
        <v>15544</v>
      </c>
      <c r="B162" s="33" t="s">
        <v>636</v>
      </c>
      <c r="C162" s="32">
        <v>0</v>
      </c>
      <c r="D162" s="34" t="s">
        <v>616</v>
      </c>
      <c r="E162" s="35">
        <v>0</v>
      </c>
      <c r="F162" s="35" t="s">
        <v>32</v>
      </c>
      <c r="G162" s="36" t="s">
        <v>239</v>
      </c>
      <c r="H162" s="37">
        <v>41</v>
      </c>
      <c r="I162" s="38">
        <v>34</v>
      </c>
      <c r="J162" s="38">
        <v>350</v>
      </c>
      <c r="K162" s="7">
        <v>352</v>
      </c>
      <c r="L162" s="39">
        <v>0.632</v>
      </c>
      <c r="M162" s="40"/>
      <c r="N162" s="39">
        <v>0.22</v>
      </c>
      <c r="O162" s="39">
        <v>0.293</v>
      </c>
      <c r="P162" s="41">
        <v>0.339</v>
      </c>
      <c r="Q162" s="42">
        <v>304</v>
      </c>
      <c r="R162" s="42"/>
      <c r="S162" s="42"/>
      <c r="T162" s="45">
        <v>22</v>
      </c>
      <c r="U162" s="50" t="s">
        <v>3</v>
      </c>
      <c r="V162" s="51" t="s">
        <v>637</v>
      </c>
      <c r="W162" s="37">
        <v>54</v>
      </c>
      <c r="X162" s="38">
        <v>25</v>
      </c>
      <c r="Z162" s="53">
        <v>90</v>
      </c>
      <c r="AA162" s="54">
        <v>40</v>
      </c>
      <c r="AB162" s="55">
        <v>5.84</v>
      </c>
      <c r="AC162" s="45">
        <v>22</v>
      </c>
      <c r="AD162" s="50" t="s">
        <v>3</v>
      </c>
      <c r="AE162" s="51" t="s">
        <v>638</v>
      </c>
      <c r="AF162" s="37">
        <v>52</v>
      </c>
      <c r="AG162" s="38">
        <v>29</v>
      </c>
      <c r="AH162" s="52"/>
      <c r="AI162" s="53">
        <v>46</v>
      </c>
      <c r="AJ162" s="54">
        <v>14</v>
      </c>
      <c r="AK162" s="55">
        <v>3.91</v>
      </c>
      <c r="AL162" s="45">
        <v>22</v>
      </c>
      <c r="AM162" s="50" t="s">
        <v>3</v>
      </c>
      <c r="AN162" s="51" t="s">
        <v>639</v>
      </c>
      <c r="AO162" s="37">
        <v>51</v>
      </c>
      <c r="AP162" s="38">
        <v>30</v>
      </c>
      <c r="AQ162" s="52"/>
      <c r="AR162" s="53">
        <v>30</v>
      </c>
      <c r="AS162" s="54">
        <v>24</v>
      </c>
      <c r="AT162" s="55">
        <v>4.2</v>
      </c>
    </row>
    <row r="163" spans="1:46" ht="14.25">
      <c r="A163" s="32">
        <v>16560</v>
      </c>
      <c r="B163" s="33" t="s">
        <v>640</v>
      </c>
      <c r="C163" s="32">
        <v>0</v>
      </c>
      <c r="D163" s="34" t="s">
        <v>616</v>
      </c>
      <c r="E163" s="35">
        <v>0</v>
      </c>
      <c r="F163" s="35" t="s">
        <v>26</v>
      </c>
      <c r="G163" s="36" t="s">
        <v>243</v>
      </c>
      <c r="H163" s="37">
        <v>47</v>
      </c>
      <c r="I163" s="38">
        <v>29</v>
      </c>
      <c r="J163" s="38">
        <v>777</v>
      </c>
      <c r="K163" s="7">
        <v>611</v>
      </c>
      <c r="L163" s="39">
        <v>0.753</v>
      </c>
      <c r="M163" s="40"/>
      <c r="N163" s="39">
        <v>0.258</v>
      </c>
      <c r="O163" s="39">
        <v>0.352</v>
      </c>
      <c r="P163" s="41">
        <v>0.401</v>
      </c>
      <c r="Q163" s="42">
        <v>516</v>
      </c>
      <c r="R163" s="42"/>
      <c r="S163" s="42"/>
      <c r="T163" s="45">
        <v>23</v>
      </c>
      <c r="U163" s="50" t="s">
        <v>3</v>
      </c>
      <c r="V163" s="51" t="s">
        <v>641</v>
      </c>
      <c r="W163" s="37">
        <v>50</v>
      </c>
      <c r="X163" s="38">
        <v>25</v>
      </c>
      <c r="Z163" s="53">
        <v>43</v>
      </c>
      <c r="AA163" s="54">
        <v>24</v>
      </c>
      <c r="AB163" s="55">
        <v>3.81</v>
      </c>
      <c r="AC163" s="45">
        <v>23</v>
      </c>
      <c r="AD163" s="50" t="s">
        <v>3</v>
      </c>
      <c r="AE163" s="51" t="s">
        <v>642</v>
      </c>
      <c r="AF163" s="37">
        <v>55</v>
      </c>
      <c r="AG163" s="38">
        <v>28</v>
      </c>
      <c r="AH163" s="52"/>
      <c r="AI163" s="53">
        <v>90</v>
      </c>
      <c r="AJ163" s="54">
        <v>0</v>
      </c>
      <c r="AK163" s="55">
        <v>7.8</v>
      </c>
      <c r="AL163" s="45">
        <v>23</v>
      </c>
      <c r="AM163" s="50" t="s">
        <v>3</v>
      </c>
      <c r="AN163" s="51" t="s">
        <v>643</v>
      </c>
      <c r="AO163" s="37">
        <v>53</v>
      </c>
      <c r="AP163" s="38">
        <v>19</v>
      </c>
      <c r="AQ163" s="52"/>
      <c r="AR163" s="53">
        <v>7</v>
      </c>
      <c r="AS163" s="54">
        <v>3</v>
      </c>
      <c r="AT163" s="55">
        <v>2.52</v>
      </c>
    </row>
    <row r="164" spans="1:46" ht="14.25">
      <c r="A164" s="32">
        <v>17261</v>
      </c>
      <c r="B164" s="33" t="s">
        <v>644</v>
      </c>
      <c r="C164" s="32">
        <v>0</v>
      </c>
      <c r="D164" s="34" t="s">
        <v>616</v>
      </c>
      <c r="E164" s="35">
        <v>0</v>
      </c>
      <c r="F164" s="35" t="s">
        <v>32</v>
      </c>
      <c r="G164" s="36" t="s">
        <v>247</v>
      </c>
      <c r="H164" s="37">
        <v>52</v>
      </c>
      <c r="I164" s="38">
        <v>25</v>
      </c>
      <c r="J164" s="38">
        <v>100</v>
      </c>
      <c r="K164" s="7">
        <v>98</v>
      </c>
      <c r="L164" s="39">
        <v>0.755</v>
      </c>
      <c r="M164" s="40"/>
      <c r="N164" s="39">
        <v>0.253</v>
      </c>
      <c r="O164" s="39">
        <v>0.33</v>
      </c>
      <c r="P164" s="41">
        <v>0.425</v>
      </c>
      <c r="Q164" s="42">
        <v>87</v>
      </c>
      <c r="R164" s="42"/>
      <c r="S164" s="42"/>
      <c r="T164" s="45">
        <v>24</v>
      </c>
      <c r="U164" s="50" t="s">
        <v>3</v>
      </c>
      <c r="V164" s="51" t="s">
        <v>645</v>
      </c>
      <c r="W164" s="37">
        <v>45</v>
      </c>
      <c r="X164" s="38">
        <v>38</v>
      </c>
      <c r="Z164" s="53">
        <v>33</v>
      </c>
      <c r="AA164" s="54">
        <v>23</v>
      </c>
      <c r="AB164" s="55">
        <v>3.75</v>
      </c>
      <c r="AC164" s="45">
        <v>24</v>
      </c>
      <c r="AD164" s="50" t="s">
        <v>3</v>
      </c>
      <c r="AE164" s="51" t="s">
        <v>646</v>
      </c>
      <c r="AF164" s="37">
        <v>49</v>
      </c>
      <c r="AG164" s="38">
        <v>29</v>
      </c>
      <c r="AH164" s="52"/>
      <c r="AI164" s="53">
        <v>90</v>
      </c>
      <c r="AJ164" s="54">
        <v>40</v>
      </c>
      <c r="AK164" s="55">
        <v>4.54</v>
      </c>
      <c r="AL164" s="45">
        <v>24</v>
      </c>
      <c r="AM164" s="50" t="s">
        <v>3</v>
      </c>
      <c r="AN164" s="51" t="s">
        <v>647</v>
      </c>
      <c r="AO164" s="37">
        <v>49</v>
      </c>
      <c r="AP164" s="38">
        <v>32</v>
      </c>
      <c r="AQ164" s="52"/>
      <c r="AR164" s="53">
        <v>90</v>
      </c>
      <c r="AS164" s="54">
        <v>40</v>
      </c>
      <c r="AT164" s="55">
        <v>6.43</v>
      </c>
    </row>
    <row r="165" spans="1:46" ht="14.25">
      <c r="A165" s="32">
        <v>19035</v>
      </c>
      <c r="B165" s="33" t="s">
        <v>648</v>
      </c>
      <c r="C165" s="32">
        <v>0</v>
      </c>
      <c r="D165" s="34" t="s">
        <v>616</v>
      </c>
      <c r="E165" s="35">
        <v>0</v>
      </c>
      <c r="F165" s="35" t="s">
        <v>41</v>
      </c>
      <c r="G165" s="36" t="s">
        <v>251</v>
      </c>
      <c r="H165" s="37">
        <v>54</v>
      </c>
      <c r="I165" s="38">
        <v>25</v>
      </c>
      <c r="J165" s="38">
        <v>777</v>
      </c>
      <c r="K165" s="7">
        <v>645</v>
      </c>
      <c r="L165" s="39">
        <v>0.808</v>
      </c>
      <c r="M165" s="40"/>
      <c r="N165" s="39">
        <v>0.295</v>
      </c>
      <c r="O165" s="39">
        <v>0.349</v>
      </c>
      <c r="P165" s="41">
        <v>0.459</v>
      </c>
      <c r="Q165" s="42">
        <v>593</v>
      </c>
      <c r="R165" s="42"/>
      <c r="S165" s="42"/>
      <c r="T165" s="45">
        <v>25</v>
      </c>
      <c r="U165" s="50" t="s">
        <v>3</v>
      </c>
      <c r="V165" s="51" t="s">
        <v>649</v>
      </c>
      <c r="W165" s="37">
        <v>51</v>
      </c>
      <c r="X165" s="38">
        <v>28</v>
      </c>
      <c r="Z165" s="53">
        <v>90</v>
      </c>
      <c r="AA165" s="54">
        <v>40</v>
      </c>
      <c r="AB165" s="55">
        <v>7.1</v>
      </c>
      <c r="AC165" s="45">
        <v>25</v>
      </c>
      <c r="AD165" s="58"/>
      <c r="AE165" s="36" t="s">
        <v>650</v>
      </c>
      <c r="AF165" s="37">
        <v>54</v>
      </c>
      <c r="AG165" s="38">
        <v>27</v>
      </c>
      <c r="AH165" s="38" t="s">
        <v>154</v>
      </c>
      <c r="AI165" s="7"/>
      <c r="AJ165" s="39"/>
      <c r="AK165" s="40"/>
      <c r="AL165" s="45">
        <v>25</v>
      </c>
      <c r="AM165" s="58"/>
      <c r="AN165" s="36" t="s">
        <v>651</v>
      </c>
      <c r="AO165" s="37">
        <v>53</v>
      </c>
      <c r="AP165" s="38">
        <v>27</v>
      </c>
      <c r="AQ165" s="38" t="s">
        <v>154</v>
      </c>
      <c r="AR165" s="58"/>
      <c r="AS165" s="58"/>
      <c r="AT165" s="58"/>
    </row>
    <row r="166" spans="1:46" ht="14.25">
      <c r="A166" s="32">
        <v>19222</v>
      </c>
      <c r="B166" s="33" t="s">
        <v>652</v>
      </c>
      <c r="C166" s="32">
        <v>0</v>
      </c>
      <c r="D166" s="34" t="s">
        <v>616</v>
      </c>
      <c r="E166" s="35">
        <v>0</v>
      </c>
      <c r="F166" s="35" t="s">
        <v>41</v>
      </c>
      <c r="G166" s="36" t="s">
        <v>255</v>
      </c>
      <c r="H166" s="37">
        <v>48</v>
      </c>
      <c r="I166" s="38">
        <v>28</v>
      </c>
      <c r="J166" s="38">
        <v>777</v>
      </c>
      <c r="K166" s="7">
        <v>639</v>
      </c>
      <c r="L166" s="39">
        <v>0.72</v>
      </c>
      <c r="M166" s="40"/>
      <c r="N166" s="39">
        <v>0.306</v>
      </c>
      <c r="O166" s="39">
        <v>0.326</v>
      </c>
      <c r="P166" s="41">
        <v>0.393</v>
      </c>
      <c r="Q166" s="42">
        <v>605</v>
      </c>
      <c r="R166" s="52"/>
      <c r="S166" s="42"/>
      <c r="T166" s="45">
        <v>26</v>
      </c>
      <c r="U166" s="50" t="s">
        <v>3</v>
      </c>
      <c r="V166" s="51" t="s">
        <v>653</v>
      </c>
      <c r="W166" s="37">
        <v>55</v>
      </c>
      <c r="X166" s="38">
        <v>23</v>
      </c>
      <c r="Z166" s="53">
        <v>50</v>
      </c>
      <c r="AA166" s="54">
        <v>5</v>
      </c>
      <c r="AB166" s="55">
        <v>3.44</v>
      </c>
      <c r="AC166" s="45">
        <v>26</v>
      </c>
      <c r="AD166" s="58"/>
      <c r="AE166" s="36" t="s">
        <v>654</v>
      </c>
      <c r="AF166" s="37">
        <v>54</v>
      </c>
      <c r="AG166" s="38">
        <v>29</v>
      </c>
      <c r="AH166" s="38" t="s">
        <v>154</v>
      </c>
      <c r="AI166" s="7"/>
      <c r="AJ166" s="39"/>
      <c r="AK166" s="40"/>
      <c r="AL166" s="45">
        <v>26</v>
      </c>
      <c r="AM166" s="58"/>
      <c r="AN166" s="36" t="s">
        <v>655</v>
      </c>
      <c r="AO166" s="37">
        <v>53</v>
      </c>
      <c r="AP166" s="38">
        <v>24</v>
      </c>
      <c r="AQ166" s="38" t="s">
        <v>154</v>
      </c>
      <c r="AR166" s="7"/>
      <c r="AS166" s="39"/>
      <c r="AT166" s="40"/>
    </row>
    <row r="167" spans="1:46" ht="14.25">
      <c r="A167" s="32">
        <v>19631</v>
      </c>
      <c r="B167" s="33" t="s">
        <v>656</v>
      </c>
      <c r="C167" s="32">
        <v>0</v>
      </c>
      <c r="D167" s="34" t="s">
        <v>616</v>
      </c>
      <c r="E167" s="35">
        <v>0</v>
      </c>
      <c r="F167" s="35" t="s">
        <v>30</v>
      </c>
      <c r="G167" s="36" t="s">
        <v>259</v>
      </c>
      <c r="H167" s="37">
        <v>53</v>
      </c>
      <c r="I167" s="38">
        <v>24</v>
      </c>
      <c r="J167" s="38">
        <v>999</v>
      </c>
      <c r="K167" s="7">
        <v>261</v>
      </c>
      <c r="L167" s="39">
        <v>0.544</v>
      </c>
      <c r="M167" s="40"/>
      <c r="N167" s="39">
        <v>0.233</v>
      </c>
      <c r="O167" s="39">
        <v>0.29</v>
      </c>
      <c r="P167" s="41">
        <v>0.254</v>
      </c>
      <c r="Q167" s="42">
        <v>236</v>
      </c>
      <c r="R167" s="42"/>
      <c r="S167" s="42"/>
      <c r="T167" s="45">
        <v>27</v>
      </c>
      <c r="U167" s="50" t="s">
        <v>3</v>
      </c>
      <c r="V167" s="51" t="s">
        <v>657</v>
      </c>
      <c r="W167" s="37">
        <v>47</v>
      </c>
      <c r="X167" s="38">
        <v>31</v>
      </c>
      <c r="Z167" s="53">
        <v>90</v>
      </c>
      <c r="AA167" s="54">
        <v>40</v>
      </c>
      <c r="AB167" s="55">
        <v>5.42</v>
      </c>
      <c r="AC167" s="45">
        <v>27</v>
      </c>
      <c r="AD167" s="50"/>
      <c r="AE167" s="51"/>
      <c r="AF167" s="37"/>
      <c r="AG167" s="38"/>
      <c r="AH167" s="52"/>
      <c r="AI167" s="53"/>
      <c r="AJ167" s="54"/>
      <c r="AK167" s="64"/>
      <c r="AL167" s="45">
        <v>27</v>
      </c>
      <c r="AM167" s="50"/>
      <c r="AN167" s="51"/>
      <c r="AO167" s="37"/>
      <c r="AP167" s="38"/>
      <c r="AQ167" s="52"/>
      <c r="AR167" s="53"/>
      <c r="AS167" s="54"/>
      <c r="AT167" s="64"/>
    </row>
    <row r="168" spans="1:46" ht="14.25">
      <c r="A168" s="32">
        <v>20181</v>
      </c>
      <c r="B168" s="33" t="s">
        <v>658</v>
      </c>
      <c r="C168" s="32">
        <v>0</v>
      </c>
      <c r="D168" s="34" t="s">
        <v>616</v>
      </c>
      <c r="E168" s="35">
        <v>0</v>
      </c>
      <c r="F168" s="35" t="s">
        <v>32</v>
      </c>
      <c r="G168" s="36" t="s">
        <v>263</v>
      </c>
      <c r="H168" s="37">
        <v>55</v>
      </c>
      <c r="I168" s="38">
        <v>25</v>
      </c>
      <c r="J168" s="38">
        <v>100</v>
      </c>
      <c r="K168" s="7">
        <v>92</v>
      </c>
      <c r="L168" s="39">
        <v>0.669</v>
      </c>
      <c r="M168" s="40"/>
      <c r="N168" s="39">
        <v>0.247</v>
      </c>
      <c r="O168" s="39">
        <v>0.311</v>
      </c>
      <c r="P168" s="41">
        <v>0.358</v>
      </c>
      <c r="Q168" s="42">
        <v>81</v>
      </c>
      <c r="R168" s="42"/>
      <c r="S168" s="42"/>
      <c r="T168" s="45">
        <v>28</v>
      </c>
      <c r="U168" s="50" t="s">
        <v>3</v>
      </c>
      <c r="V168" s="51" t="s">
        <v>659</v>
      </c>
      <c r="W168" s="37">
        <v>55</v>
      </c>
      <c r="X168" s="38">
        <v>25</v>
      </c>
      <c r="Z168" s="53">
        <v>19</v>
      </c>
      <c r="AA168" s="54">
        <v>10</v>
      </c>
      <c r="AB168" s="55">
        <v>3.5</v>
      </c>
      <c r="AC168" s="45">
        <v>28</v>
      </c>
      <c r="AD168" s="50"/>
      <c r="AE168" s="51"/>
      <c r="AF168" s="37"/>
      <c r="AG168" s="38"/>
      <c r="AH168" s="52"/>
      <c r="AI168" s="53"/>
      <c r="AJ168" s="54"/>
      <c r="AK168" s="64"/>
      <c r="AL168" s="45">
        <v>28</v>
      </c>
      <c r="AM168" s="50"/>
      <c r="AN168" s="51"/>
      <c r="AO168" s="37"/>
      <c r="AP168" s="38"/>
      <c r="AQ168" s="52"/>
      <c r="AR168" s="53"/>
      <c r="AS168" s="54"/>
      <c r="AT168" s="64"/>
    </row>
    <row r="169" spans="1:46" ht="14.25">
      <c r="A169" s="32">
        <v>21013</v>
      </c>
      <c r="B169" s="33" t="s">
        <v>660</v>
      </c>
      <c r="C169" s="32">
        <v>0</v>
      </c>
      <c r="D169" s="34" t="s">
        <v>616</v>
      </c>
      <c r="E169" s="35">
        <v>0</v>
      </c>
      <c r="F169" s="35" t="s">
        <v>49</v>
      </c>
      <c r="G169" s="36" t="s">
        <v>267</v>
      </c>
      <c r="H169" s="37">
        <v>46</v>
      </c>
      <c r="I169" s="38">
        <v>34</v>
      </c>
      <c r="J169" s="38">
        <v>200</v>
      </c>
      <c r="K169" s="7">
        <v>215</v>
      </c>
      <c r="L169" s="39">
        <v>0.849</v>
      </c>
      <c r="M169" s="40"/>
      <c r="N169" s="39">
        <v>0.208</v>
      </c>
      <c r="O169" s="39">
        <v>0.358</v>
      </c>
      <c r="P169" s="41">
        <v>0.491</v>
      </c>
      <c r="Q169" s="42">
        <v>173</v>
      </c>
      <c r="R169" s="42"/>
      <c r="S169" s="42"/>
      <c r="T169" s="45">
        <v>29</v>
      </c>
      <c r="U169" s="50" t="s">
        <v>3</v>
      </c>
      <c r="V169" s="51" t="s">
        <v>661</v>
      </c>
      <c r="W169" s="37">
        <v>49</v>
      </c>
      <c r="X169" s="38">
        <v>29</v>
      </c>
      <c r="Z169" s="53">
        <v>34</v>
      </c>
      <c r="AA169" s="54">
        <v>31</v>
      </c>
      <c r="AB169" s="55">
        <v>3.19</v>
      </c>
      <c r="AC169" s="45">
        <v>29</v>
      </c>
      <c r="AD169" s="50"/>
      <c r="AE169" s="51"/>
      <c r="AF169" s="37"/>
      <c r="AG169" s="38"/>
      <c r="AH169" s="52"/>
      <c r="AI169" s="53"/>
      <c r="AJ169" s="54"/>
      <c r="AK169" s="55"/>
      <c r="AL169" s="45">
        <v>29</v>
      </c>
      <c r="AM169" s="50"/>
      <c r="AN169" s="51"/>
      <c r="AO169" s="37"/>
      <c r="AP169" s="38"/>
      <c r="AQ169" s="52"/>
      <c r="AR169" s="53"/>
      <c r="AS169" s="54"/>
      <c r="AT169" s="64"/>
    </row>
    <row r="170" spans="1:46" ht="14.25">
      <c r="A170" s="32">
        <v>21932</v>
      </c>
      <c r="B170" s="33" t="s">
        <v>662</v>
      </c>
      <c r="C170" s="32">
        <v>0</v>
      </c>
      <c r="D170" s="34" t="s">
        <v>616</v>
      </c>
      <c r="E170" s="35">
        <v>0</v>
      </c>
      <c r="F170" s="35" t="s">
        <v>30</v>
      </c>
      <c r="G170" s="36" t="s">
        <v>271</v>
      </c>
      <c r="H170" s="37">
        <v>51</v>
      </c>
      <c r="I170" s="38">
        <v>29</v>
      </c>
      <c r="J170" s="38">
        <v>400</v>
      </c>
      <c r="K170" s="7">
        <v>437</v>
      </c>
      <c r="L170" s="39">
        <v>0.769</v>
      </c>
      <c r="M170" s="40"/>
      <c r="N170" s="39">
        <v>0.3</v>
      </c>
      <c r="O170" s="39">
        <v>0.356</v>
      </c>
      <c r="P170" s="41">
        <v>0.413</v>
      </c>
      <c r="Q170" s="42">
        <v>397</v>
      </c>
      <c r="R170" s="42"/>
      <c r="S170" s="42"/>
      <c r="T170" s="45">
        <v>30</v>
      </c>
      <c r="U170" s="50" t="s">
        <v>3</v>
      </c>
      <c r="V170" s="51" t="s">
        <v>663</v>
      </c>
      <c r="W170" s="37">
        <v>48</v>
      </c>
      <c r="X170" s="38">
        <v>28</v>
      </c>
      <c r="Z170" s="53">
        <v>33</v>
      </c>
      <c r="AA170" s="54">
        <v>26</v>
      </c>
      <c r="AB170" s="55">
        <v>1.97</v>
      </c>
      <c r="AC170" s="45">
        <v>30</v>
      </c>
      <c r="AD170" s="50"/>
      <c r="AE170" s="51"/>
      <c r="AF170" s="37"/>
      <c r="AG170" s="38"/>
      <c r="AH170" s="52"/>
      <c r="AI170" s="53"/>
      <c r="AJ170" s="54"/>
      <c r="AK170" s="55"/>
      <c r="AL170" s="45">
        <v>30</v>
      </c>
      <c r="AM170" s="50"/>
      <c r="AN170" s="51"/>
      <c r="AO170" s="37"/>
      <c r="AP170" s="38"/>
      <c r="AQ170" s="52"/>
      <c r="AR170" s="53"/>
      <c r="AS170" s="54"/>
      <c r="AT170" s="55"/>
    </row>
    <row r="171" spans="1:46" ht="14.25">
      <c r="A171" s="32">
        <v>23574</v>
      </c>
      <c r="B171" s="33" t="s">
        <v>664</v>
      </c>
      <c r="C171" s="32">
        <v>0</v>
      </c>
      <c r="D171" s="34" t="s">
        <v>616</v>
      </c>
      <c r="E171" s="35">
        <v>0</v>
      </c>
      <c r="F171" s="35" t="s">
        <v>49</v>
      </c>
      <c r="G171" s="36" t="s">
        <v>275</v>
      </c>
      <c r="H171" s="37">
        <v>48</v>
      </c>
      <c r="I171" s="38">
        <v>27</v>
      </c>
      <c r="J171" s="38">
        <v>200</v>
      </c>
      <c r="K171" s="7">
        <v>208</v>
      </c>
      <c r="L171" s="39">
        <v>0.675</v>
      </c>
      <c r="M171" s="40"/>
      <c r="N171" s="39">
        <v>0.212</v>
      </c>
      <c r="O171" s="39">
        <v>0.296</v>
      </c>
      <c r="P171" s="41">
        <v>0.38</v>
      </c>
      <c r="Q171" s="42">
        <v>179</v>
      </c>
      <c r="R171" s="42"/>
      <c r="S171" s="42"/>
      <c r="T171" s="45">
        <v>31</v>
      </c>
      <c r="U171" s="50" t="s">
        <v>3</v>
      </c>
      <c r="V171" s="51" t="s">
        <v>665</v>
      </c>
      <c r="W171" s="37">
        <v>50</v>
      </c>
      <c r="X171" s="38">
        <v>31</v>
      </c>
      <c r="Z171" s="53">
        <v>26</v>
      </c>
      <c r="AA171" s="54">
        <v>23</v>
      </c>
      <c r="AB171" s="55">
        <v>3.81</v>
      </c>
      <c r="AC171" s="45">
        <v>31</v>
      </c>
      <c r="AD171" s="50"/>
      <c r="AE171" s="51"/>
      <c r="AF171" s="37"/>
      <c r="AG171" s="38"/>
      <c r="AH171" s="52"/>
      <c r="AI171" s="53"/>
      <c r="AJ171" s="54"/>
      <c r="AK171" s="55"/>
      <c r="AL171" s="45">
        <v>31</v>
      </c>
      <c r="AM171" s="50"/>
      <c r="AN171" s="51"/>
      <c r="AO171" s="37"/>
      <c r="AP171" s="38"/>
      <c r="AQ171" s="52"/>
      <c r="AR171" s="53"/>
      <c r="AS171" s="54"/>
      <c r="AT171" s="64"/>
    </row>
    <row r="172" spans="1:46" ht="14.25">
      <c r="A172" s="32">
        <v>23797</v>
      </c>
      <c r="B172" s="33" t="s">
        <v>666</v>
      </c>
      <c r="C172" s="32">
        <v>0</v>
      </c>
      <c r="D172" s="34" t="s">
        <v>616</v>
      </c>
      <c r="E172" s="35">
        <v>0</v>
      </c>
      <c r="F172" s="35" t="s">
        <v>41</v>
      </c>
      <c r="G172" s="36" t="s">
        <v>279</v>
      </c>
      <c r="H172" s="37">
        <v>52</v>
      </c>
      <c r="I172" s="38">
        <v>25</v>
      </c>
      <c r="J172" s="38">
        <v>999</v>
      </c>
      <c r="K172" s="7">
        <v>122</v>
      </c>
      <c r="L172" s="39">
        <v>0.527</v>
      </c>
      <c r="M172" s="40"/>
      <c r="N172" s="39">
        <v>0.191</v>
      </c>
      <c r="O172" s="39">
        <v>0.223</v>
      </c>
      <c r="P172" s="41">
        <v>0.304</v>
      </c>
      <c r="Q172" s="42">
        <v>115</v>
      </c>
      <c r="R172" s="42"/>
      <c r="S172" s="42"/>
      <c r="T172" s="45">
        <v>32</v>
      </c>
      <c r="U172" s="50" t="s">
        <v>3</v>
      </c>
      <c r="V172" s="51" t="s">
        <v>667</v>
      </c>
      <c r="W172" s="37">
        <v>53</v>
      </c>
      <c r="X172" s="38">
        <v>25</v>
      </c>
      <c r="Z172" s="53">
        <v>35</v>
      </c>
      <c r="AA172" s="54">
        <v>35</v>
      </c>
      <c r="AB172" s="55">
        <v>2.91</v>
      </c>
      <c r="AC172" s="45">
        <v>32</v>
      </c>
      <c r="AD172" s="58"/>
      <c r="AE172" s="36"/>
      <c r="AF172" s="37"/>
      <c r="AG172" s="38"/>
      <c r="AH172" s="38"/>
      <c r="AI172" s="58"/>
      <c r="AJ172" s="58"/>
      <c r="AK172" s="62"/>
      <c r="AL172" s="45">
        <v>32</v>
      </c>
      <c r="AM172" s="58"/>
      <c r="AN172" s="36"/>
      <c r="AO172" s="37"/>
      <c r="AP172" s="38"/>
      <c r="AQ172" s="38"/>
      <c r="AR172" s="58"/>
      <c r="AS172" s="58"/>
      <c r="AT172" s="62"/>
    </row>
    <row r="173" spans="1:46" ht="14.25">
      <c r="A173" s="32">
        <v>24398</v>
      </c>
      <c r="B173" s="33" t="s">
        <v>668</v>
      </c>
      <c r="C173" s="32">
        <v>0</v>
      </c>
      <c r="D173" s="34" t="s">
        <v>616</v>
      </c>
      <c r="E173" s="35">
        <v>0</v>
      </c>
      <c r="F173" s="35" t="s">
        <v>36</v>
      </c>
      <c r="G173" s="36" t="s">
        <v>283</v>
      </c>
      <c r="H173" s="37">
        <v>54</v>
      </c>
      <c r="I173" s="38">
        <v>24</v>
      </c>
      <c r="J173" s="38">
        <v>300</v>
      </c>
      <c r="K173" s="7">
        <v>309</v>
      </c>
      <c r="L173" s="39">
        <v>0.731</v>
      </c>
      <c r="M173" s="40"/>
      <c r="N173" s="39">
        <v>0.239</v>
      </c>
      <c r="O173" s="39">
        <v>0.289</v>
      </c>
      <c r="P173" s="41">
        <v>0.443</v>
      </c>
      <c r="Q173" s="42">
        <v>280</v>
      </c>
      <c r="R173" s="42"/>
      <c r="S173" s="42"/>
      <c r="T173" s="45">
        <v>33</v>
      </c>
      <c r="V173" s="51"/>
      <c r="W173" s="37"/>
      <c r="X173" s="38"/>
      <c r="Y173" s="38"/>
      <c r="Z173" s="52"/>
      <c r="AA173" s="52"/>
      <c r="AB173" s="63"/>
      <c r="AC173" s="45">
        <v>33</v>
      </c>
      <c r="AD173" s="52"/>
      <c r="AE173" s="51"/>
      <c r="AF173" s="37"/>
      <c r="AG173" s="38"/>
      <c r="AH173" s="38"/>
      <c r="AI173" s="52"/>
      <c r="AJ173" s="52"/>
      <c r="AK173" s="63"/>
      <c r="AL173" s="45">
        <v>33</v>
      </c>
      <c r="AM173" s="58"/>
      <c r="AN173" s="36"/>
      <c r="AO173" s="37"/>
      <c r="AP173" s="38"/>
      <c r="AQ173" s="38"/>
      <c r="AR173" s="58"/>
      <c r="AS173" s="58"/>
      <c r="AT173" s="62"/>
    </row>
    <row r="174" spans="1:46" ht="14.25">
      <c r="A174" s="32">
        <v>11514</v>
      </c>
      <c r="B174" s="56" t="s">
        <v>669</v>
      </c>
      <c r="C174" s="32">
        <v>0</v>
      </c>
      <c r="D174" s="47" t="s">
        <v>616</v>
      </c>
      <c r="E174" s="35">
        <v>1</v>
      </c>
      <c r="F174" s="50" t="s">
        <v>3</v>
      </c>
      <c r="G174" s="51" t="s">
        <v>287</v>
      </c>
      <c r="H174" s="37">
        <v>52</v>
      </c>
      <c r="I174" s="38">
        <v>30</v>
      </c>
      <c r="J174" s="52"/>
      <c r="K174" s="53">
        <v>17</v>
      </c>
      <c r="L174" s="54">
        <v>5</v>
      </c>
      <c r="M174" s="55">
        <v>3.98</v>
      </c>
      <c r="N174" s="57">
        <v>61</v>
      </c>
      <c r="O174" s="42"/>
      <c r="P174" s="42"/>
      <c r="Q174" s="42"/>
      <c r="R174" s="42"/>
      <c r="S174" s="42"/>
      <c r="T174" s="45">
        <v>34</v>
      </c>
      <c r="V174" s="51"/>
      <c r="W174" s="37"/>
      <c r="X174" s="38"/>
      <c r="Y174" s="38"/>
      <c r="Z174" s="52"/>
      <c r="AA174" s="52"/>
      <c r="AB174" s="63"/>
      <c r="AC174" s="45">
        <v>34</v>
      </c>
      <c r="AD174" s="52"/>
      <c r="AE174" s="51"/>
      <c r="AF174" s="37"/>
      <c r="AG174" s="38"/>
      <c r="AH174" s="38"/>
      <c r="AI174" s="52"/>
      <c r="AJ174" s="52"/>
      <c r="AK174" s="63"/>
      <c r="AL174" s="45">
        <v>34</v>
      </c>
      <c r="AM174" s="58"/>
      <c r="AN174" s="36"/>
      <c r="AO174" s="37"/>
      <c r="AP174" s="38"/>
      <c r="AQ174" s="38"/>
      <c r="AR174" s="58"/>
      <c r="AS174" s="58"/>
      <c r="AT174" s="62"/>
    </row>
    <row r="175" spans="1:46" ht="14.25">
      <c r="A175" s="32">
        <v>12709</v>
      </c>
      <c r="B175" s="56" t="s">
        <v>670</v>
      </c>
      <c r="C175" s="32">
        <v>0</v>
      </c>
      <c r="D175" s="47" t="s">
        <v>616</v>
      </c>
      <c r="E175" s="35">
        <v>1</v>
      </c>
      <c r="F175" s="50" t="s">
        <v>3</v>
      </c>
      <c r="G175" s="51" t="s">
        <v>292</v>
      </c>
      <c r="H175" s="37">
        <v>55</v>
      </c>
      <c r="I175" s="38">
        <v>25</v>
      </c>
      <c r="J175" s="52"/>
      <c r="K175" s="53">
        <v>21</v>
      </c>
      <c r="L175" s="54">
        <v>10</v>
      </c>
      <c r="M175" s="55">
        <v>2.77</v>
      </c>
      <c r="N175" s="57">
        <v>91</v>
      </c>
      <c r="O175" s="42"/>
      <c r="P175" s="42"/>
      <c r="Q175" s="42"/>
      <c r="S175" s="42"/>
      <c r="T175" s="45">
        <v>35</v>
      </c>
      <c r="V175" s="51"/>
      <c r="W175" s="37"/>
      <c r="X175" s="38"/>
      <c r="Y175" s="38"/>
      <c r="Z175" s="52"/>
      <c r="AA175" s="52"/>
      <c r="AB175" s="52"/>
      <c r="AC175" s="45">
        <v>35</v>
      </c>
      <c r="AD175" s="52"/>
      <c r="AE175" s="51"/>
      <c r="AF175" s="37"/>
      <c r="AG175" s="38"/>
      <c r="AH175" s="38"/>
      <c r="AI175" s="52"/>
      <c r="AJ175" s="52"/>
      <c r="AK175" s="52"/>
      <c r="AL175" s="45">
        <v>35</v>
      </c>
      <c r="AM175" s="58"/>
      <c r="AN175" s="36"/>
      <c r="AO175" s="37"/>
      <c r="AP175" s="38"/>
      <c r="AQ175" s="38"/>
      <c r="AR175" s="58"/>
      <c r="AS175" s="58"/>
      <c r="AT175" s="62"/>
    </row>
    <row r="176" spans="1:46" ht="14.25">
      <c r="A176" s="32">
        <v>17122</v>
      </c>
      <c r="B176" s="56" t="s">
        <v>671</v>
      </c>
      <c r="C176" s="32">
        <v>0</v>
      </c>
      <c r="D176" s="47" t="s">
        <v>616</v>
      </c>
      <c r="E176" s="35">
        <v>1</v>
      </c>
      <c r="F176" s="50" t="s">
        <v>3</v>
      </c>
      <c r="G176" s="51" t="s">
        <v>296</v>
      </c>
      <c r="H176" s="37">
        <v>48</v>
      </c>
      <c r="I176" s="38">
        <v>34</v>
      </c>
      <c r="J176" s="52"/>
      <c r="K176" s="53">
        <v>90</v>
      </c>
      <c r="L176" s="54">
        <v>40</v>
      </c>
      <c r="M176" s="55">
        <v>8.29</v>
      </c>
      <c r="N176" s="57">
        <v>38</v>
      </c>
      <c r="O176" s="39"/>
      <c r="P176" s="41"/>
      <c r="Q176" s="42"/>
      <c r="S176" s="42"/>
      <c r="T176" s="45">
        <v>36</v>
      </c>
      <c r="U176" s="59"/>
      <c r="V176" s="51"/>
      <c r="W176" s="37"/>
      <c r="X176" s="38"/>
      <c r="Z176" s="53"/>
      <c r="AA176" s="54"/>
      <c r="AB176" s="9"/>
      <c r="AC176" s="45">
        <v>36</v>
      </c>
      <c r="AD176" s="52"/>
      <c r="AE176" s="36"/>
      <c r="AF176" s="37"/>
      <c r="AG176" s="38"/>
      <c r="AH176" s="38"/>
      <c r="AI176" s="52"/>
      <c r="AJ176" s="52"/>
      <c r="AK176" s="52"/>
      <c r="AL176" s="45">
        <v>36</v>
      </c>
      <c r="AM176" s="52"/>
      <c r="AN176" s="36"/>
      <c r="AO176" s="37"/>
      <c r="AP176" s="38"/>
      <c r="AQ176" s="38"/>
      <c r="AR176" s="52"/>
      <c r="AS176" s="52"/>
      <c r="AT176" s="63"/>
    </row>
    <row r="177" spans="1:46" ht="14.25">
      <c r="A177" s="32">
        <v>17661</v>
      </c>
      <c r="B177" s="56" t="s">
        <v>672</v>
      </c>
      <c r="C177" s="32">
        <v>0</v>
      </c>
      <c r="D177" s="34" t="s">
        <v>616</v>
      </c>
      <c r="E177" s="35">
        <v>1</v>
      </c>
      <c r="F177" s="50" t="s">
        <v>3</v>
      </c>
      <c r="G177" s="51" t="s">
        <v>300</v>
      </c>
      <c r="H177" s="37">
        <v>52</v>
      </c>
      <c r="I177" s="38">
        <v>25</v>
      </c>
      <c r="J177" s="52"/>
      <c r="K177" s="53">
        <v>22</v>
      </c>
      <c r="L177" s="54">
        <v>19</v>
      </c>
      <c r="M177" s="55">
        <v>3.59</v>
      </c>
      <c r="N177" s="57">
        <v>128</v>
      </c>
      <c r="O177" s="39"/>
      <c r="P177" s="41"/>
      <c r="Q177" s="42"/>
      <c r="R177" s="52"/>
      <c r="S177" s="42"/>
      <c r="T177" s="45">
        <v>37</v>
      </c>
      <c r="U177" s="58"/>
      <c r="V177" s="36"/>
      <c r="W177" s="37"/>
      <c r="X177" s="38"/>
      <c r="Y177" s="38"/>
      <c r="Z177" s="58"/>
      <c r="AA177" s="58"/>
      <c r="AB177" s="62"/>
      <c r="AC177" s="45">
        <v>37</v>
      </c>
      <c r="AD177" s="114"/>
      <c r="AE177" s="115"/>
      <c r="AF177" s="116"/>
      <c r="AG177" s="86"/>
      <c r="AH177" s="79"/>
      <c r="AI177" s="117"/>
      <c r="AJ177" s="118"/>
      <c r="AK177" s="119"/>
      <c r="AL177" s="45">
        <v>37</v>
      </c>
      <c r="AM177" s="52"/>
      <c r="AN177" s="36"/>
      <c r="AO177" s="37"/>
      <c r="AP177" s="38"/>
      <c r="AQ177" s="38"/>
      <c r="AR177" s="52"/>
      <c r="AS177" s="52"/>
      <c r="AT177" s="63"/>
    </row>
    <row r="178" spans="1:46" s="52" customFormat="1" ht="14.25">
      <c r="A178" s="32">
        <v>18936</v>
      </c>
      <c r="B178" s="56" t="s">
        <v>673</v>
      </c>
      <c r="C178" s="32">
        <v>0</v>
      </c>
      <c r="D178" s="47" t="s">
        <v>616</v>
      </c>
      <c r="E178" s="35">
        <v>1</v>
      </c>
      <c r="F178" s="50" t="s">
        <v>3</v>
      </c>
      <c r="G178" s="51" t="s">
        <v>304</v>
      </c>
      <c r="H178" s="37">
        <v>48</v>
      </c>
      <c r="I178" s="38">
        <v>31</v>
      </c>
      <c r="K178" s="53">
        <v>22</v>
      </c>
      <c r="L178" s="54">
        <v>22</v>
      </c>
      <c r="M178" s="55">
        <v>3.47</v>
      </c>
      <c r="N178" s="57">
        <v>158</v>
      </c>
      <c r="O178" s="42"/>
      <c r="P178" s="42"/>
      <c r="Q178" s="42"/>
      <c r="S178" s="42"/>
      <c r="T178" s="45">
        <v>38</v>
      </c>
      <c r="U178" s="59"/>
      <c r="V178" s="51"/>
      <c r="W178" s="37"/>
      <c r="X178" s="38"/>
      <c r="Y178" s="38"/>
      <c r="AB178" s="63"/>
      <c r="AC178" s="45">
        <v>38</v>
      </c>
      <c r="AD178" s="114"/>
      <c r="AE178" s="120"/>
      <c r="AF178" s="85"/>
      <c r="AG178" s="86"/>
      <c r="AH178" s="79"/>
      <c r="AI178" s="117"/>
      <c r="AJ178" s="118"/>
      <c r="AK178" s="119"/>
      <c r="AL178" s="45">
        <v>38</v>
      </c>
      <c r="AN178" s="51"/>
      <c r="AO178" s="37"/>
      <c r="AP178" s="38"/>
      <c r="AQ178" s="38"/>
      <c r="AT178" s="63"/>
    </row>
    <row r="179" spans="1:43" s="52" customFormat="1" ht="14.25">
      <c r="A179" s="32">
        <v>20394</v>
      </c>
      <c r="B179" s="56" t="s">
        <v>674</v>
      </c>
      <c r="C179" s="32">
        <v>0</v>
      </c>
      <c r="D179" s="47" t="s">
        <v>616</v>
      </c>
      <c r="E179" s="35">
        <v>1</v>
      </c>
      <c r="F179" s="50" t="s">
        <v>3</v>
      </c>
      <c r="G179" s="51" t="s">
        <v>308</v>
      </c>
      <c r="H179" s="37">
        <v>54</v>
      </c>
      <c r="I179" s="38">
        <v>23</v>
      </c>
      <c r="K179" s="53">
        <v>90</v>
      </c>
      <c r="L179" s="54">
        <v>40</v>
      </c>
      <c r="M179" s="55">
        <v>4.78</v>
      </c>
      <c r="N179" s="57">
        <v>111</v>
      </c>
      <c r="O179" s="42"/>
      <c r="P179" s="42"/>
      <c r="Q179" s="42"/>
      <c r="R179" s="42"/>
      <c r="S179" s="42"/>
      <c r="T179" s="45">
        <v>39</v>
      </c>
      <c r="V179" s="51"/>
      <c r="W179" s="37"/>
      <c r="X179" s="38"/>
      <c r="Y179" s="38"/>
      <c r="AC179" s="45">
        <v>39</v>
      </c>
      <c r="AD179" s="114"/>
      <c r="AE179" s="120"/>
      <c r="AF179" s="85"/>
      <c r="AG179" s="86"/>
      <c r="AH179" s="79"/>
      <c r="AI179" s="117"/>
      <c r="AJ179" s="118"/>
      <c r="AK179" s="119"/>
      <c r="AL179" s="45">
        <v>39</v>
      </c>
      <c r="AN179" s="51"/>
      <c r="AO179" s="37"/>
      <c r="AP179" s="38"/>
      <c r="AQ179" s="38"/>
    </row>
    <row r="180" spans="1:46" s="52" customFormat="1" ht="14.25">
      <c r="A180" s="32">
        <v>20626</v>
      </c>
      <c r="B180" s="56" t="s">
        <v>675</v>
      </c>
      <c r="C180" s="32">
        <v>0</v>
      </c>
      <c r="D180" s="47" t="s">
        <v>616</v>
      </c>
      <c r="E180" s="35">
        <v>1</v>
      </c>
      <c r="F180" s="50" t="s">
        <v>3</v>
      </c>
      <c r="G180" s="51" t="s">
        <v>312</v>
      </c>
      <c r="H180" s="37">
        <v>55</v>
      </c>
      <c r="I180" s="38">
        <v>20</v>
      </c>
      <c r="K180" s="53">
        <v>45</v>
      </c>
      <c r="L180" s="54">
        <v>9</v>
      </c>
      <c r="M180" s="55">
        <v>3.88</v>
      </c>
      <c r="N180" s="57">
        <v>130</v>
      </c>
      <c r="O180" s="42"/>
      <c r="P180" s="42"/>
      <c r="Q180" s="42"/>
      <c r="R180" s="42"/>
      <c r="S180" s="42"/>
      <c r="T180" s="45">
        <v>40</v>
      </c>
      <c r="V180" s="59"/>
      <c r="W180" s="15"/>
      <c r="Z180" s="61"/>
      <c r="AA180" s="13"/>
      <c r="AB180" s="13"/>
      <c r="AC180" s="45">
        <v>40</v>
      </c>
      <c r="AD180" s="121"/>
      <c r="AE180" s="84"/>
      <c r="AF180" s="85"/>
      <c r="AG180" s="86"/>
      <c r="AH180" s="86"/>
      <c r="AI180" s="121"/>
      <c r="AJ180" s="121"/>
      <c r="AK180" s="122"/>
      <c r="AL180" s="45">
        <v>40</v>
      </c>
      <c r="AM180" s="121"/>
      <c r="AN180" s="84"/>
      <c r="AO180" s="85"/>
      <c r="AP180" s="86"/>
      <c r="AQ180" s="86"/>
      <c r="AR180" s="121"/>
      <c r="AS180" s="121"/>
      <c r="AT180" s="122"/>
    </row>
    <row r="181" spans="1:46" s="52" customFormat="1" ht="14.25">
      <c r="A181" s="32">
        <v>20993</v>
      </c>
      <c r="B181" s="56" t="s">
        <v>676</v>
      </c>
      <c r="C181" s="32">
        <v>0</v>
      </c>
      <c r="D181" s="47" t="s">
        <v>616</v>
      </c>
      <c r="E181" s="35">
        <v>1</v>
      </c>
      <c r="F181" s="50" t="s">
        <v>3</v>
      </c>
      <c r="G181" s="51" t="s">
        <v>316</v>
      </c>
      <c r="H181" s="37">
        <v>48</v>
      </c>
      <c r="I181" s="38">
        <v>28</v>
      </c>
      <c r="K181" s="53">
        <v>41</v>
      </c>
      <c r="L181" s="54">
        <v>38</v>
      </c>
      <c r="M181" s="55">
        <v>3.28</v>
      </c>
      <c r="N181" s="57">
        <v>305</v>
      </c>
      <c r="O181" s="42"/>
      <c r="P181" s="42"/>
      <c r="Q181" s="42"/>
      <c r="R181" s="42"/>
      <c r="S181" s="42"/>
      <c r="T181" s="45">
        <v>41</v>
      </c>
      <c r="V181" s="59"/>
      <c r="W181" s="15"/>
      <c r="Z181" s="61"/>
      <c r="AA181" s="13"/>
      <c r="AB181" s="13"/>
      <c r="AC181" s="45">
        <v>41</v>
      </c>
      <c r="AD181" s="79"/>
      <c r="AE181" s="84"/>
      <c r="AF181" s="85"/>
      <c r="AG181" s="86"/>
      <c r="AH181" s="86"/>
      <c r="AI181" s="79"/>
      <c r="AJ181" s="79"/>
      <c r="AK181" s="123"/>
      <c r="AL181" s="45">
        <v>41</v>
      </c>
      <c r="AM181" s="79"/>
      <c r="AN181" s="84"/>
      <c r="AO181" s="85"/>
      <c r="AP181" s="86"/>
      <c r="AQ181" s="86"/>
      <c r="AR181" s="79"/>
      <c r="AS181" s="79"/>
      <c r="AT181" s="123"/>
    </row>
    <row r="182" spans="1:46" s="52" customFormat="1" ht="15" thickBot="1">
      <c r="A182" s="32">
        <v>21999</v>
      </c>
      <c r="B182" s="56" t="s">
        <v>677</v>
      </c>
      <c r="C182" s="32">
        <v>0</v>
      </c>
      <c r="D182" s="47" t="s">
        <v>616</v>
      </c>
      <c r="E182" s="35">
        <v>1</v>
      </c>
      <c r="F182" s="50" t="s">
        <v>3</v>
      </c>
      <c r="G182" s="51" t="s">
        <v>320</v>
      </c>
      <c r="H182" s="37">
        <v>51</v>
      </c>
      <c r="I182" s="38">
        <v>28</v>
      </c>
      <c r="K182" s="53">
        <v>90</v>
      </c>
      <c r="L182" s="54">
        <v>40</v>
      </c>
      <c r="M182" s="55">
        <v>7.62</v>
      </c>
      <c r="N182" s="57">
        <v>26</v>
      </c>
      <c r="O182" s="39"/>
      <c r="P182" s="41"/>
      <c r="Q182" s="42"/>
      <c r="R182" s="42"/>
      <c r="S182" s="42"/>
      <c r="T182" s="45">
        <v>42</v>
      </c>
      <c r="V182" s="59"/>
      <c r="W182" s="15"/>
      <c r="Z182" s="61"/>
      <c r="AA182" s="13"/>
      <c r="AB182" s="13"/>
      <c r="AC182" s="94">
        <v>42</v>
      </c>
      <c r="AD182" s="79"/>
      <c r="AE182" s="120"/>
      <c r="AF182" s="85"/>
      <c r="AG182" s="86"/>
      <c r="AH182" s="86"/>
      <c r="AI182" s="79"/>
      <c r="AJ182" s="79"/>
      <c r="AK182" s="123"/>
      <c r="AL182" s="45">
        <v>42</v>
      </c>
      <c r="AM182" s="79"/>
      <c r="AN182" s="120"/>
      <c r="AO182" s="85"/>
      <c r="AP182" s="86"/>
      <c r="AQ182" s="86"/>
      <c r="AR182" s="79"/>
      <c r="AS182" s="79"/>
      <c r="AT182" s="123"/>
    </row>
    <row r="183" spans="1:46" s="52" customFormat="1" ht="15" thickBot="1">
      <c r="A183" s="32">
        <v>23145</v>
      </c>
      <c r="B183" s="56" t="s">
        <v>678</v>
      </c>
      <c r="C183" s="32">
        <v>0</v>
      </c>
      <c r="D183" s="47" t="s">
        <v>616</v>
      </c>
      <c r="E183" s="35">
        <v>1</v>
      </c>
      <c r="F183" s="50" t="s">
        <v>3</v>
      </c>
      <c r="G183" s="51" t="s">
        <v>324</v>
      </c>
      <c r="H183" s="37">
        <v>42</v>
      </c>
      <c r="I183" s="38">
        <v>38</v>
      </c>
      <c r="K183" s="53">
        <v>32</v>
      </c>
      <c r="L183" s="54">
        <v>26</v>
      </c>
      <c r="M183" s="55">
        <v>3.96</v>
      </c>
      <c r="N183" s="57">
        <v>175</v>
      </c>
      <c r="O183" s="39"/>
      <c r="P183" s="41"/>
      <c r="Q183" s="42"/>
      <c r="R183" s="42"/>
      <c r="S183" s="42"/>
      <c r="T183" s="107"/>
      <c r="U183" s="105"/>
      <c r="V183" s="74" t="s">
        <v>679</v>
      </c>
      <c r="W183" s="75" t="s">
        <v>680</v>
      </c>
      <c r="X183" s="105"/>
      <c r="Y183" s="105"/>
      <c r="Z183" s="77"/>
      <c r="AA183" s="108"/>
      <c r="AB183" s="105"/>
      <c r="AC183" s="72"/>
      <c r="AD183" s="73"/>
      <c r="AE183" s="124" t="s">
        <v>681</v>
      </c>
      <c r="AF183" s="76" t="s">
        <v>682</v>
      </c>
      <c r="AG183" s="76"/>
      <c r="AH183" s="76"/>
      <c r="AI183" s="77"/>
      <c r="AJ183" s="73"/>
      <c r="AK183" s="78"/>
      <c r="AL183" s="107"/>
      <c r="AM183" s="73"/>
      <c r="AN183" s="124" t="s">
        <v>683</v>
      </c>
      <c r="AO183" s="76" t="s">
        <v>208</v>
      </c>
      <c r="AP183" s="76"/>
      <c r="AQ183" s="76"/>
      <c r="AR183" s="77"/>
      <c r="AS183" s="73"/>
      <c r="AT183" s="78"/>
    </row>
    <row r="184" spans="1:64" s="52" customFormat="1" ht="14.25">
      <c r="A184" s="32">
        <v>24417</v>
      </c>
      <c r="B184" s="56" t="s">
        <v>684</v>
      </c>
      <c r="C184" s="32">
        <v>0</v>
      </c>
      <c r="D184" s="47" t="s">
        <v>616</v>
      </c>
      <c r="E184" s="35">
        <v>1</v>
      </c>
      <c r="F184" s="50" t="s">
        <v>3</v>
      </c>
      <c r="G184" s="51" t="s">
        <v>328</v>
      </c>
      <c r="H184" s="37">
        <v>51</v>
      </c>
      <c r="I184" s="38">
        <v>30</v>
      </c>
      <c r="K184" s="53">
        <v>42</v>
      </c>
      <c r="L184" s="54">
        <v>6</v>
      </c>
      <c r="M184" s="55">
        <v>3.39</v>
      </c>
      <c r="N184" s="57">
        <v>114</v>
      </c>
      <c r="O184" s="42"/>
      <c r="P184" s="42"/>
      <c r="Q184" s="42"/>
      <c r="R184" s="42"/>
      <c r="S184" s="42"/>
      <c r="V184" s="59"/>
      <c r="W184" s="15"/>
      <c r="Z184" s="61"/>
      <c r="AA184" s="13"/>
      <c r="AB184" s="13"/>
      <c r="AC184" s="13"/>
      <c r="AD184" s="13"/>
      <c r="AE184" s="59"/>
      <c r="AF184" s="60"/>
      <c r="AG184" s="13"/>
      <c r="AH184" s="13"/>
      <c r="AI184" s="61"/>
      <c r="AJ184" s="13"/>
      <c r="AK184" s="13"/>
      <c r="AU184" s="13"/>
      <c r="AV184" s="13"/>
      <c r="AW184" s="59"/>
      <c r="AX184" s="60"/>
      <c r="AY184" s="13"/>
      <c r="AZ184" s="13"/>
      <c r="BA184" s="61"/>
      <c r="BB184" s="13"/>
      <c r="BC184" s="13"/>
      <c r="BD184" s="13"/>
      <c r="BE184" s="13"/>
      <c r="BF184" s="59"/>
      <c r="BG184" s="60"/>
      <c r="BH184" s="13"/>
      <c r="BI184" s="13"/>
      <c r="BJ184" s="61"/>
      <c r="BK184" s="13"/>
      <c r="BL184" s="13"/>
    </row>
    <row r="185" spans="1:64" s="52" customFormat="1" ht="14.25">
      <c r="A185" s="32">
        <v>10724</v>
      </c>
      <c r="B185" s="33" t="s">
        <v>685</v>
      </c>
      <c r="C185" s="32">
        <v>0</v>
      </c>
      <c r="D185" s="34" t="s">
        <v>616</v>
      </c>
      <c r="E185" s="58">
        <v>2</v>
      </c>
      <c r="F185" s="58"/>
      <c r="G185" s="36" t="s">
        <v>332</v>
      </c>
      <c r="H185" s="37">
        <v>48</v>
      </c>
      <c r="I185" s="38">
        <v>34</v>
      </c>
      <c r="J185" s="38" t="s">
        <v>154</v>
      </c>
      <c r="K185" s="58"/>
      <c r="L185" s="58"/>
      <c r="M185" s="58"/>
      <c r="N185" s="58"/>
      <c r="O185" s="58"/>
      <c r="P185" s="58"/>
      <c r="Q185" s="58"/>
      <c r="R185" s="42"/>
      <c r="S185" s="42"/>
      <c r="V185" s="59"/>
      <c r="W185" s="15"/>
      <c r="Z185" s="61"/>
      <c r="AA185" s="13"/>
      <c r="AB185" s="13"/>
      <c r="AC185" s="13"/>
      <c r="AD185" s="13"/>
      <c r="AE185" s="59"/>
      <c r="AF185" s="60"/>
      <c r="AG185" s="13"/>
      <c r="AH185" s="13"/>
      <c r="AI185" s="61"/>
      <c r="AJ185" s="13"/>
      <c r="AK185" s="13"/>
      <c r="AU185" s="13"/>
      <c r="AV185" s="13"/>
      <c r="AW185" s="59"/>
      <c r="AX185" s="60"/>
      <c r="AY185" s="13"/>
      <c r="AZ185" s="13"/>
      <c r="BA185" s="61"/>
      <c r="BB185" s="13"/>
      <c r="BC185" s="13"/>
      <c r="BD185" s="13"/>
      <c r="BE185" s="13"/>
      <c r="BF185" s="59"/>
      <c r="BG185" s="60"/>
      <c r="BH185" s="13"/>
      <c r="BI185" s="13"/>
      <c r="BJ185" s="61"/>
      <c r="BK185" s="13"/>
      <c r="BL185" s="13"/>
    </row>
    <row r="186" spans="1:64" s="52" customFormat="1" ht="14.25">
      <c r="A186" s="32">
        <v>12529</v>
      </c>
      <c r="B186" s="33" t="s">
        <v>686</v>
      </c>
      <c r="C186" s="32">
        <v>0</v>
      </c>
      <c r="D186" s="34" t="s">
        <v>616</v>
      </c>
      <c r="E186" s="58">
        <v>2</v>
      </c>
      <c r="F186" s="58"/>
      <c r="G186" s="36" t="s">
        <v>335</v>
      </c>
      <c r="H186" s="37">
        <v>53</v>
      </c>
      <c r="I186" s="38">
        <v>20</v>
      </c>
      <c r="J186" s="38" t="s">
        <v>154</v>
      </c>
      <c r="K186" s="7"/>
      <c r="L186" s="39"/>
      <c r="M186" s="40"/>
      <c r="N186" s="39"/>
      <c r="O186" s="39"/>
      <c r="P186" s="41"/>
      <c r="Q186" s="42"/>
      <c r="R186" s="42"/>
      <c r="S186" s="42"/>
      <c r="V186" s="59"/>
      <c r="W186" s="15"/>
      <c r="Z186" s="61"/>
      <c r="AA186" s="13"/>
      <c r="AB186" s="13"/>
      <c r="AC186" s="13"/>
      <c r="AD186" s="13"/>
      <c r="AE186" s="59"/>
      <c r="AF186" s="60"/>
      <c r="AG186" s="13"/>
      <c r="AH186" s="13"/>
      <c r="AI186" s="61"/>
      <c r="AJ186" s="13"/>
      <c r="AK186" s="13"/>
      <c r="AU186" s="13"/>
      <c r="AV186" s="13"/>
      <c r="AW186" s="59"/>
      <c r="AX186" s="60"/>
      <c r="AY186" s="13"/>
      <c r="AZ186" s="13"/>
      <c r="BA186" s="61"/>
      <c r="BB186" s="13"/>
      <c r="BC186" s="13"/>
      <c r="BD186" s="13"/>
      <c r="BE186" s="13"/>
      <c r="BF186" s="59"/>
      <c r="BG186" s="60"/>
      <c r="BH186" s="13"/>
      <c r="BI186" s="13"/>
      <c r="BJ186" s="61"/>
      <c r="BK186" s="13"/>
      <c r="BL186" s="13"/>
    </row>
    <row r="187" spans="1:64" s="52" customFormat="1" ht="14.25">
      <c r="A187" s="32">
        <v>16687</v>
      </c>
      <c r="B187" s="33" t="s">
        <v>687</v>
      </c>
      <c r="C187" s="32">
        <v>0</v>
      </c>
      <c r="D187" s="34" t="s">
        <v>616</v>
      </c>
      <c r="E187" s="58">
        <v>2</v>
      </c>
      <c r="F187" s="58"/>
      <c r="G187" s="36" t="s">
        <v>338</v>
      </c>
      <c r="H187" s="37">
        <v>53</v>
      </c>
      <c r="I187" s="38">
        <v>21</v>
      </c>
      <c r="J187" s="38" t="s">
        <v>154</v>
      </c>
      <c r="K187" s="7"/>
      <c r="L187" s="39"/>
      <c r="M187" s="40"/>
      <c r="N187" s="39"/>
      <c r="O187" s="39"/>
      <c r="P187" s="41"/>
      <c r="Q187" s="42"/>
      <c r="R187" s="42"/>
      <c r="S187" s="42"/>
      <c r="V187" s="59"/>
      <c r="W187" s="15"/>
      <c r="Z187" s="61"/>
      <c r="AA187" s="13"/>
      <c r="AB187" s="13"/>
      <c r="AC187" s="13"/>
      <c r="AD187" s="13"/>
      <c r="AE187" s="59"/>
      <c r="AF187" s="60"/>
      <c r="AG187" s="13"/>
      <c r="AH187" s="13"/>
      <c r="AI187" s="61"/>
      <c r="AJ187" s="13"/>
      <c r="AK187" s="13"/>
      <c r="AU187" s="13"/>
      <c r="AV187" s="13"/>
      <c r="AW187" s="59"/>
      <c r="AX187" s="60"/>
      <c r="AY187" s="13"/>
      <c r="AZ187" s="13"/>
      <c r="BA187" s="61"/>
      <c r="BB187" s="13"/>
      <c r="BC187" s="13"/>
      <c r="BD187" s="13"/>
      <c r="BE187" s="13"/>
      <c r="BF187" s="59"/>
      <c r="BG187" s="60"/>
      <c r="BH187" s="13"/>
      <c r="BI187" s="13"/>
      <c r="BJ187" s="61"/>
      <c r="BK187" s="13"/>
      <c r="BL187" s="13"/>
    </row>
    <row r="188" spans="1:64" s="52" customFormat="1" ht="14.25">
      <c r="A188" s="32">
        <v>11784</v>
      </c>
      <c r="B188" s="56" t="s">
        <v>688</v>
      </c>
      <c r="C188" s="32">
        <v>0</v>
      </c>
      <c r="D188" s="47" t="s">
        <v>616</v>
      </c>
      <c r="E188" s="35">
        <v>3</v>
      </c>
      <c r="F188" s="58"/>
      <c r="G188" s="51" t="s">
        <v>341</v>
      </c>
      <c r="H188" s="37">
        <v>44</v>
      </c>
      <c r="I188" s="38">
        <v>34</v>
      </c>
      <c r="J188" s="38" t="s">
        <v>154</v>
      </c>
      <c r="K188" s="59"/>
      <c r="L188" s="59"/>
      <c r="M188" s="59"/>
      <c r="N188" s="59"/>
      <c r="O188" s="42"/>
      <c r="P188" s="42"/>
      <c r="Q188" s="42"/>
      <c r="R188" s="42"/>
      <c r="S188" s="42"/>
      <c r="V188" s="59"/>
      <c r="W188" s="15"/>
      <c r="Z188" s="61"/>
      <c r="AA188" s="13"/>
      <c r="AB188" s="13"/>
      <c r="AC188" s="13"/>
      <c r="AD188" s="13"/>
      <c r="AE188" s="59"/>
      <c r="AF188" s="60"/>
      <c r="AG188" s="13"/>
      <c r="AH188" s="13"/>
      <c r="AI188" s="61"/>
      <c r="AJ188" s="13"/>
      <c r="AK188" s="13"/>
      <c r="AU188" s="13"/>
      <c r="AV188" s="13"/>
      <c r="AW188" s="59"/>
      <c r="AX188" s="60"/>
      <c r="AY188" s="13"/>
      <c r="AZ188" s="13"/>
      <c r="BA188" s="61"/>
      <c r="BB188" s="13"/>
      <c r="BC188" s="13"/>
      <c r="BD188" s="13"/>
      <c r="BE188" s="13"/>
      <c r="BF188" s="59"/>
      <c r="BG188" s="60"/>
      <c r="BH188" s="13"/>
      <c r="BI188" s="13"/>
      <c r="BJ188" s="61"/>
      <c r="BK188" s="13"/>
      <c r="BL188" s="13"/>
    </row>
    <row r="189" spans="1:64" s="52" customFormat="1" ht="14.25">
      <c r="A189" s="32">
        <v>21945</v>
      </c>
      <c r="B189" s="56" t="s">
        <v>689</v>
      </c>
      <c r="C189" s="32">
        <v>0</v>
      </c>
      <c r="D189" s="47" t="s">
        <v>616</v>
      </c>
      <c r="E189" s="35">
        <v>3</v>
      </c>
      <c r="F189" s="58"/>
      <c r="G189" s="51" t="s">
        <v>344</v>
      </c>
      <c r="H189" s="37">
        <v>45</v>
      </c>
      <c r="I189" s="38">
        <v>28</v>
      </c>
      <c r="J189" s="38" t="s">
        <v>154</v>
      </c>
      <c r="O189" s="42"/>
      <c r="P189" s="42"/>
      <c r="Q189" s="42"/>
      <c r="R189" s="42"/>
      <c r="S189" s="42"/>
      <c r="V189" s="59"/>
      <c r="W189" s="15"/>
      <c r="Z189" s="61"/>
      <c r="AA189" s="13"/>
      <c r="AB189" s="13"/>
      <c r="AC189" s="13"/>
      <c r="AD189" s="13"/>
      <c r="AE189" s="59"/>
      <c r="AF189" s="60"/>
      <c r="AG189" s="13"/>
      <c r="AH189" s="13"/>
      <c r="AI189" s="61"/>
      <c r="AJ189" s="13"/>
      <c r="AK189" s="13"/>
      <c r="AU189" s="13"/>
      <c r="AV189" s="13"/>
      <c r="AW189" s="59"/>
      <c r="AX189" s="60"/>
      <c r="AY189" s="13"/>
      <c r="AZ189" s="13"/>
      <c r="BA189" s="61"/>
      <c r="BB189" s="13"/>
      <c r="BC189" s="13"/>
      <c r="BD189" s="13"/>
      <c r="BE189" s="13"/>
      <c r="BF189" s="59"/>
      <c r="BG189" s="60"/>
      <c r="BH189" s="13"/>
      <c r="BI189" s="13"/>
      <c r="BJ189" s="61"/>
      <c r="BK189" s="13"/>
      <c r="BL189" s="13"/>
    </row>
    <row r="190" spans="1:64" s="52" customFormat="1" ht="14.25">
      <c r="A190" s="32">
        <v>10520</v>
      </c>
      <c r="B190" s="33" t="s">
        <v>690</v>
      </c>
      <c r="C190" s="32">
        <v>0</v>
      </c>
      <c r="D190" s="34" t="s">
        <v>691</v>
      </c>
      <c r="E190" s="35">
        <v>0</v>
      </c>
      <c r="F190" s="35" t="s">
        <v>44</v>
      </c>
      <c r="G190" s="36" t="s">
        <v>220</v>
      </c>
      <c r="H190" s="37">
        <v>53</v>
      </c>
      <c r="I190" s="38">
        <v>24</v>
      </c>
      <c r="J190" s="38">
        <v>777</v>
      </c>
      <c r="K190" s="7">
        <v>646</v>
      </c>
      <c r="L190" s="39">
        <v>0.941</v>
      </c>
      <c r="M190" s="40"/>
      <c r="N190" s="39">
        <v>0.295</v>
      </c>
      <c r="O190" s="39">
        <v>0.345</v>
      </c>
      <c r="P190" s="41">
        <v>0.596</v>
      </c>
      <c r="Q190" s="42">
        <v>596</v>
      </c>
      <c r="R190" s="42"/>
      <c r="S190" s="42"/>
      <c r="V190" s="59"/>
      <c r="W190" s="15"/>
      <c r="Z190" s="61"/>
      <c r="AA190" s="13"/>
      <c r="AB190" s="13"/>
      <c r="AC190" s="13"/>
      <c r="AD190" s="13"/>
      <c r="AE190" s="59"/>
      <c r="AF190" s="60"/>
      <c r="AG190" s="13"/>
      <c r="AH190" s="13"/>
      <c r="AI190" s="61"/>
      <c r="AJ190" s="13"/>
      <c r="AK190" s="13"/>
      <c r="AU190" s="13"/>
      <c r="AV190" s="13"/>
      <c r="AW190" s="59"/>
      <c r="AX190" s="60"/>
      <c r="AY190" s="13"/>
      <c r="AZ190" s="13"/>
      <c r="BA190" s="61"/>
      <c r="BB190" s="13"/>
      <c r="BC190" s="13"/>
      <c r="BD190" s="13"/>
      <c r="BE190" s="13"/>
      <c r="BF190" s="59"/>
      <c r="BG190" s="60"/>
      <c r="BH190" s="13"/>
      <c r="BI190" s="13"/>
      <c r="BJ190" s="61"/>
      <c r="BK190" s="13"/>
      <c r="BL190" s="13"/>
    </row>
    <row r="191" spans="1:19" ht="14.25">
      <c r="A191" s="32">
        <v>11283</v>
      </c>
      <c r="B191" s="33" t="s">
        <v>692</v>
      </c>
      <c r="C191" s="32">
        <v>0</v>
      </c>
      <c r="D191" s="34" t="s">
        <v>691</v>
      </c>
      <c r="E191" s="35">
        <v>0</v>
      </c>
      <c r="F191" s="35" t="s">
        <v>26</v>
      </c>
      <c r="G191" s="36" t="s">
        <v>224</v>
      </c>
      <c r="H191" s="37">
        <v>55</v>
      </c>
      <c r="I191" s="38">
        <v>18</v>
      </c>
      <c r="J191" s="38">
        <v>999</v>
      </c>
      <c r="K191" s="7">
        <v>82</v>
      </c>
      <c r="L191" s="39">
        <v>0.521</v>
      </c>
      <c r="M191" s="40"/>
      <c r="N191" s="39">
        <v>0.241</v>
      </c>
      <c r="O191" s="39">
        <v>0.268</v>
      </c>
      <c r="P191" s="41">
        <v>0.253</v>
      </c>
      <c r="Q191" s="42">
        <v>79</v>
      </c>
      <c r="R191" s="42"/>
      <c r="S191" s="42"/>
    </row>
    <row r="192" spans="1:50" ht="14.25">
      <c r="A192" s="32">
        <v>11738</v>
      </c>
      <c r="B192" s="33" t="s">
        <v>693</v>
      </c>
      <c r="C192" s="32">
        <v>0</v>
      </c>
      <c r="D192" s="34" t="s">
        <v>691</v>
      </c>
      <c r="E192" s="35">
        <v>0</v>
      </c>
      <c r="F192" s="35" t="s">
        <v>30</v>
      </c>
      <c r="G192" s="36" t="s">
        <v>228</v>
      </c>
      <c r="H192" s="37">
        <v>50</v>
      </c>
      <c r="I192" s="38">
        <v>28</v>
      </c>
      <c r="J192" s="38">
        <v>777</v>
      </c>
      <c r="K192" s="7">
        <v>578</v>
      </c>
      <c r="L192" s="39">
        <v>0.626</v>
      </c>
      <c r="M192" s="40"/>
      <c r="N192" s="39">
        <v>0.239</v>
      </c>
      <c r="O192" s="39">
        <v>0.289</v>
      </c>
      <c r="P192" s="41">
        <v>0.337</v>
      </c>
      <c r="Q192" s="42">
        <v>528</v>
      </c>
      <c r="R192" s="42"/>
      <c r="S192" s="42"/>
      <c r="T192" s="92"/>
      <c r="U192" s="13"/>
      <c r="V192" s="13"/>
      <c r="W192" s="13"/>
      <c r="X192" s="13"/>
      <c r="Y192" s="13"/>
      <c r="AE192" s="13"/>
      <c r="AF192" s="13"/>
      <c r="AW192" s="13"/>
      <c r="AX192" s="13"/>
    </row>
    <row r="193" spans="1:50" ht="14.25">
      <c r="A193" s="32">
        <v>14281</v>
      </c>
      <c r="B193" s="33" t="s">
        <v>694</v>
      </c>
      <c r="C193" s="32">
        <v>0</v>
      </c>
      <c r="D193" s="34" t="s">
        <v>691</v>
      </c>
      <c r="E193" s="35">
        <v>0</v>
      </c>
      <c r="F193" s="35" t="s">
        <v>26</v>
      </c>
      <c r="G193" s="36" t="s">
        <v>232</v>
      </c>
      <c r="H193" s="37">
        <v>55</v>
      </c>
      <c r="I193" s="38">
        <v>21</v>
      </c>
      <c r="J193" s="38">
        <v>500</v>
      </c>
      <c r="K193" s="7">
        <v>510</v>
      </c>
      <c r="L193" s="39">
        <v>0.736</v>
      </c>
      <c r="M193" s="40"/>
      <c r="N193" s="39">
        <v>0.253</v>
      </c>
      <c r="O193" s="39">
        <v>0.31</v>
      </c>
      <c r="P193" s="41">
        <v>0.426</v>
      </c>
      <c r="Q193" s="42">
        <v>455</v>
      </c>
      <c r="R193" s="42"/>
      <c r="S193" s="42"/>
      <c r="T193" s="92"/>
      <c r="U193" s="13"/>
      <c r="V193" s="13"/>
      <c r="W193" s="13"/>
      <c r="X193" s="13"/>
      <c r="Y193" s="13"/>
      <c r="AE193" s="13"/>
      <c r="AF193" s="13"/>
      <c r="AW193" s="13"/>
      <c r="AX193" s="13"/>
    </row>
    <row r="194" spans="1:50" ht="14.25">
      <c r="A194" s="32">
        <v>14475</v>
      </c>
      <c r="B194" s="33" t="s">
        <v>695</v>
      </c>
      <c r="C194" s="32">
        <v>0</v>
      </c>
      <c r="D194" s="34" t="s">
        <v>691</v>
      </c>
      <c r="E194" s="35">
        <v>0</v>
      </c>
      <c r="F194" s="35" t="s">
        <v>44</v>
      </c>
      <c r="G194" s="36" t="s">
        <v>236</v>
      </c>
      <c r="H194" s="37">
        <v>54</v>
      </c>
      <c r="I194" s="38">
        <v>27</v>
      </c>
      <c r="J194" s="38">
        <v>999</v>
      </c>
      <c r="K194" s="7">
        <v>207</v>
      </c>
      <c r="L194" s="39">
        <v>0.577</v>
      </c>
      <c r="M194" s="40"/>
      <c r="N194" s="39">
        <v>0.203</v>
      </c>
      <c r="O194" s="39">
        <v>0.261</v>
      </c>
      <c r="P194" s="41">
        <v>0.316</v>
      </c>
      <c r="Q194" s="42">
        <v>187</v>
      </c>
      <c r="R194" s="42"/>
      <c r="S194" s="42"/>
      <c r="T194" s="92"/>
      <c r="U194" s="13"/>
      <c r="V194" s="13"/>
      <c r="W194" s="13"/>
      <c r="X194" s="13"/>
      <c r="Y194" s="13"/>
      <c r="AE194" s="13"/>
      <c r="AF194" s="13"/>
      <c r="AW194" s="13"/>
      <c r="AX194" s="13"/>
    </row>
    <row r="195" spans="1:50" ht="14.25">
      <c r="A195" s="32">
        <v>15588</v>
      </c>
      <c r="B195" s="33" t="s">
        <v>696</v>
      </c>
      <c r="C195" s="32">
        <v>0</v>
      </c>
      <c r="D195" s="34" t="s">
        <v>691</v>
      </c>
      <c r="E195" s="35">
        <v>0</v>
      </c>
      <c r="F195" s="35" t="s">
        <v>26</v>
      </c>
      <c r="G195" s="36" t="s">
        <v>240</v>
      </c>
      <c r="H195" s="37">
        <v>49</v>
      </c>
      <c r="I195" s="38">
        <v>32</v>
      </c>
      <c r="J195" s="38">
        <v>250</v>
      </c>
      <c r="K195" s="7">
        <v>240</v>
      </c>
      <c r="L195" s="39">
        <v>0.718</v>
      </c>
      <c r="M195" s="40"/>
      <c r="N195" s="39">
        <v>0.243</v>
      </c>
      <c r="O195" s="39">
        <v>0.335</v>
      </c>
      <c r="P195" s="41">
        <v>0.383</v>
      </c>
      <c r="Q195" s="42">
        <v>206</v>
      </c>
      <c r="R195" s="42"/>
      <c r="S195" s="42"/>
      <c r="T195" s="92"/>
      <c r="U195" s="13"/>
      <c r="V195" s="13"/>
      <c r="W195" s="13"/>
      <c r="X195" s="13"/>
      <c r="Y195" s="13"/>
      <c r="AE195" s="13"/>
      <c r="AF195" s="13"/>
      <c r="AW195" s="13"/>
      <c r="AX195" s="13"/>
    </row>
    <row r="196" spans="1:50" ht="14.25">
      <c r="A196" s="32">
        <v>16041</v>
      </c>
      <c r="B196" s="33" t="s">
        <v>697</v>
      </c>
      <c r="C196" s="32">
        <v>0</v>
      </c>
      <c r="D196" s="34" t="s">
        <v>691</v>
      </c>
      <c r="E196" s="35">
        <v>0</v>
      </c>
      <c r="F196" s="35" t="s">
        <v>28</v>
      </c>
      <c r="G196" s="36" t="s">
        <v>244</v>
      </c>
      <c r="H196" s="37">
        <v>55</v>
      </c>
      <c r="I196" s="38">
        <v>26</v>
      </c>
      <c r="J196" s="38">
        <v>300</v>
      </c>
      <c r="K196" s="7">
        <v>305</v>
      </c>
      <c r="L196" s="39">
        <v>0.812</v>
      </c>
      <c r="M196" s="40"/>
      <c r="N196" s="39">
        <v>0.29</v>
      </c>
      <c r="O196" s="39">
        <v>0.336</v>
      </c>
      <c r="P196" s="41">
        <v>0.477</v>
      </c>
      <c r="Q196" s="42">
        <v>279</v>
      </c>
      <c r="R196" s="42"/>
      <c r="S196" s="42"/>
      <c r="T196" s="92"/>
      <c r="U196" s="13"/>
      <c r="V196" s="13"/>
      <c r="W196" s="13"/>
      <c r="X196" s="13"/>
      <c r="Y196" s="13"/>
      <c r="AE196" s="13"/>
      <c r="AF196" s="13"/>
      <c r="AW196" s="13"/>
      <c r="AX196" s="13"/>
    </row>
    <row r="197" spans="1:50" ht="14.25">
      <c r="A197" s="32">
        <v>16235</v>
      </c>
      <c r="B197" s="33" t="s">
        <v>698</v>
      </c>
      <c r="C197" s="32">
        <v>0</v>
      </c>
      <c r="D197" s="34" t="s">
        <v>691</v>
      </c>
      <c r="E197" s="35">
        <v>0</v>
      </c>
      <c r="F197" s="35" t="s">
        <v>28</v>
      </c>
      <c r="G197" s="36" t="s">
        <v>248</v>
      </c>
      <c r="H197" s="37">
        <v>49</v>
      </c>
      <c r="I197" s="38">
        <v>36</v>
      </c>
      <c r="J197" s="38">
        <v>150</v>
      </c>
      <c r="K197" s="7">
        <v>173</v>
      </c>
      <c r="L197" s="39">
        <v>0.671</v>
      </c>
      <c r="M197" s="40"/>
      <c r="N197" s="39">
        <v>0.253</v>
      </c>
      <c r="O197" s="39">
        <v>0.337</v>
      </c>
      <c r="P197" s="41">
        <v>0.333</v>
      </c>
      <c r="Q197" s="42">
        <v>150</v>
      </c>
      <c r="R197" s="42"/>
      <c r="S197" s="42"/>
      <c r="T197" s="92"/>
      <c r="U197" s="13"/>
      <c r="V197" s="13"/>
      <c r="W197" s="13"/>
      <c r="X197" s="13"/>
      <c r="Y197" s="13"/>
      <c r="AE197" s="13"/>
      <c r="AF197" s="13"/>
      <c r="AW197" s="13"/>
      <c r="AX197" s="13"/>
    </row>
    <row r="198" spans="1:50" ht="14.25">
      <c r="A198" s="32">
        <v>20244</v>
      </c>
      <c r="B198" s="33" t="s">
        <v>699</v>
      </c>
      <c r="C198" s="32">
        <v>0</v>
      </c>
      <c r="D198" s="34" t="s">
        <v>691</v>
      </c>
      <c r="E198" s="35">
        <v>0</v>
      </c>
      <c r="F198" s="35" t="s">
        <v>49</v>
      </c>
      <c r="G198" s="36" t="s">
        <v>252</v>
      </c>
      <c r="H198" s="37">
        <v>47</v>
      </c>
      <c r="I198" s="38">
        <v>33</v>
      </c>
      <c r="J198" s="38">
        <v>150</v>
      </c>
      <c r="K198" s="7">
        <v>131</v>
      </c>
      <c r="L198" s="39">
        <v>0.809</v>
      </c>
      <c r="M198" s="40"/>
      <c r="N198" s="39">
        <v>0.316</v>
      </c>
      <c r="O198" s="39">
        <v>0.364</v>
      </c>
      <c r="P198" s="41">
        <v>0.444</v>
      </c>
      <c r="Q198" s="42">
        <v>117</v>
      </c>
      <c r="R198" s="42"/>
      <c r="S198" s="42"/>
      <c r="T198" s="92"/>
      <c r="U198" s="13"/>
      <c r="V198" s="13"/>
      <c r="W198" s="13"/>
      <c r="X198" s="13"/>
      <c r="Y198" s="13"/>
      <c r="AE198" s="13"/>
      <c r="AF198" s="13"/>
      <c r="AW198" s="13"/>
      <c r="AX198" s="13"/>
    </row>
    <row r="199" spans="1:50" ht="14.25">
      <c r="A199" s="32">
        <v>20529</v>
      </c>
      <c r="B199" s="33" t="s">
        <v>700</v>
      </c>
      <c r="C199" s="32">
        <v>0</v>
      </c>
      <c r="D199" s="34" t="s">
        <v>691</v>
      </c>
      <c r="E199" s="35">
        <v>0</v>
      </c>
      <c r="F199" s="35" t="s">
        <v>26</v>
      </c>
      <c r="G199" s="36" t="s">
        <v>256</v>
      </c>
      <c r="H199" s="37">
        <v>55</v>
      </c>
      <c r="I199" s="38">
        <v>22</v>
      </c>
      <c r="J199" s="38">
        <v>999</v>
      </c>
      <c r="K199" s="7">
        <v>108</v>
      </c>
      <c r="L199" s="39">
        <v>0.536</v>
      </c>
      <c r="M199" s="40"/>
      <c r="N199" s="39">
        <v>0.204</v>
      </c>
      <c r="O199" s="39">
        <v>0.271</v>
      </c>
      <c r="P199" s="41">
        <v>0.265</v>
      </c>
      <c r="Q199" s="42">
        <v>98</v>
      </c>
      <c r="R199" s="42"/>
      <c r="S199" s="42"/>
      <c r="T199" s="92"/>
      <c r="U199" s="13"/>
      <c r="V199" s="13"/>
      <c r="W199" s="13"/>
      <c r="X199" s="13"/>
      <c r="Y199" s="13"/>
      <c r="AE199" s="13"/>
      <c r="AF199" s="13"/>
      <c r="AW199" s="13"/>
      <c r="AX199" s="13"/>
    </row>
    <row r="200" spans="1:50" ht="14.25">
      <c r="A200" s="32">
        <v>21898</v>
      </c>
      <c r="B200" s="33" t="s">
        <v>701</v>
      </c>
      <c r="C200" s="32">
        <v>0</v>
      </c>
      <c r="D200" s="34" t="s">
        <v>691</v>
      </c>
      <c r="E200" s="35">
        <v>0</v>
      </c>
      <c r="F200" s="35" t="s">
        <v>28</v>
      </c>
      <c r="G200" s="36" t="s">
        <v>260</v>
      </c>
      <c r="H200" s="37">
        <v>49</v>
      </c>
      <c r="I200" s="38">
        <v>28</v>
      </c>
      <c r="J200" s="38">
        <v>777</v>
      </c>
      <c r="K200" s="7">
        <v>591</v>
      </c>
      <c r="L200" s="39">
        <v>0.853</v>
      </c>
      <c r="M200" s="40"/>
      <c r="N200" s="39">
        <v>0.271</v>
      </c>
      <c r="O200" s="39">
        <v>0.364</v>
      </c>
      <c r="P200" s="41">
        <v>0.489</v>
      </c>
      <c r="Q200" s="42">
        <v>509</v>
      </c>
      <c r="R200" s="42"/>
      <c r="S200" s="42"/>
      <c r="T200" s="13"/>
      <c r="U200" s="13"/>
      <c r="V200" s="13"/>
      <c r="W200" s="13"/>
      <c r="X200" s="13"/>
      <c r="Y200" s="13"/>
      <c r="AE200" s="13"/>
      <c r="AF200" s="13"/>
      <c r="AW200" s="13"/>
      <c r="AX200" s="13"/>
    </row>
    <row r="201" spans="1:59" ht="14.25">
      <c r="A201" s="32">
        <v>22238</v>
      </c>
      <c r="B201" s="33" t="s">
        <v>702</v>
      </c>
      <c r="C201" s="32">
        <v>0</v>
      </c>
      <c r="D201" s="34" t="s">
        <v>691</v>
      </c>
      <c r="E201" s="35">
        <v>0</v>
      </c>
      <c r="F201" s="35" t="s">
        <v>28</v>
      </c>
      <c r="G201" s="36" t="s">
        <v>264</v>
      </c>
      <c r="H201" s="37">
        <v>55</v>
      </c>
      <c r="I201" s="38">
        <v>24</v>
      </c>
      <c r="J201" s="38">
        <v>300</v>
      </c>
      <c r="K201" s="7">
        <v>293</v>
      </c>
      <c r="L201" s="39">
        <v>0.729</v>
      </c>
      <c r="M201" s="40"/>
      <c r="N201" s="39">
        <v>0.218</v>
      </c>
      <c r="O201" s="39">
        <v>0.3</v>
      </c>
      <c r="P201" s="41">
        <v>0.429</v>
      </c>
      <c r="Q201" s="42">
        <v>261</v>
      </c>
      <c r="R201" s="52"/>
      <c r="S201" s="42"/>
      <c r="T201" s="92"/>
      <c r="U201" s="13"/>
      <c r="V201" s="13"/>
      <c r="W201" s="13"/>
      <c r="X201" s="13"/>
      <c r="Y201" s="13"/>
      <c r="AE201" s="13"/>
      <c r="AF201" s="13"/>
      <c r="AW201" s="13"/>
      <c r="AX201" s="13"/>
      <c r="BF201" s="13"/>
      <c r="BG201" s="13"/>
    </row>
    <row r="202" spans="1:59" ht="14.25">
      <c r="A202" s="32">
        <v>22792</v>
      </c>
      <c r="B202" s="33" t="s">
        <v>703</v>
      </c>
      <c r="C202" s="32">
        <v>0</v>
      </c>
      <c r="D202" s="34" t="s">
        <v>691</v>
      </c>
      <c r="E202" s="35">
        <v>0</v>
      </c>
      <c r="F202" s="35" t="s">
        <v>28</v>
      </c>
      <c r="G202" s="36" t="s">
        <v>268</v>
      </c>
      <c r="H202" s="37">
        <v>54</v>
      </c>
      <c r="I202" s="38">
        <v>25</v>
      </c>
      <c r="J202" s="38">
        <v>100</v>
      </c>
      <c r="K202" s="7">
        <v>66</v>
      </c>
      <c r="L202" s="39">
        <v>0.82</v>
      </c>
      <c r="M202" s="40"/>
      <c r="N202" s="39">
        <v>0.266</v>
      </c>
      <c r="O202" s="39">
        <v>0.273</v>
      </c>
      <c r="P202" s="41">
        <v>0.547</v>
      </c>
      <c r="Q202" s="42">
        <v>64</v>
      </c>
      <c r="R202" s="42"/>
      <c r="S202" s="42"/>
      <c r="T202" s="13"/>
      <c r="U202" s="13"/>
      <c r="V202" s="13"/>
      <c r="W202" s="13"/>
      <c r="X202" s="13"/>
      <c r="Y202" s="13"/>
      <c r="AE202" s="13"/>
      <c r="AF202" s="13"/>
      <c r="AW202" s="13"/>
      <c r="AX202" s="13"/>
      <c r="BF202" s="13"/>
      <c r="BG202" s="13"/>
    </row>
    <row r="203" spans="1:32" ht="14.25">
      <c r="A203" s="32">
        <v>22984</v>
      </c>
      <c r="B203" s="33" t="s">
        <v>704</v>
      </c>
      <c r="C203" s="32">
        <v>0</v>
      </c>
      <c r="D203" s="34" t="s">
        <v>691</v>
      </c>
      <c r="E203" s="35">
        <v>0</v>
      </c>
      <c r="F203" s="35" t="s">
        <v>41</v>
      </c>
      <c r="G203" s="36" t="s">
        <v>272</v>
      </c>
      <c r="H203" s="37">
        <v>52</v>
      </c>
      <c r="I203" s="38">
        <v>24</v>
      </c>
      <c r="J203" s="38">
        <v>150</v>
      </c>
      <c r="K203" s="7">
        <v>161</v>
      </c>
      <c r="L203" s="39">
        <v>0.799</v>
      </c>
      <c r="M203" s="40"/>
      <c r="N203" s="39">
        <v>0.257</v>
      </c>
      <c r="O203" s="39">
        <v>0.327</v>
      </c>
      <c r="P203" s="41">
        <v>0.472</v>
      </c>
      <c r="Q203" s="42">
        <v>144</v>
      </c>
      <c r="R203" s="42"/>
      <c r="S203" s="42"/>
      <c r="T203" s="13"/>
      <c r="U203" s="13"/>
      <c r="V203" s="13"/>
      <c r="W203" s="13"/>
      <c r="X203" s="13"/>
      <c r="Y203" s="13"/>
      <c r="AE203" s="13"/>
      <c r="AF203" s="13"/>
    </row>
    <row r="204" spans="1:50" ht="14.25">
      <c r="A204" s="32">
        <v>23748</v>
      </c>
      <c r="B204" s="33" t="s">
        <v>705</v>
      </c>
      <c r="C204" s="32">
        <v>0</v>
      </c>
      <c r="D204" s="34" t="s">
        <v>691</v>
      </c>
      <c r="E204" s="35">
        <v>0</v>
      </c>
      <c r="F204" s="35" t="s">
        <v>49</v>
      </c>
      <c r="G204" s="36" t="s">
        <v>276</v>
      </c>
      <c r="H204" s="37">
        <v>47</v>
      </c>
      <c r="I204" s="38">
        <v>30</v>
      </c>
      <c r="J204" s="38">
        <v>300</v>
      </c>
      <c r="K204" s="7">
        <v>295</v>
      </c>
      <c r="L204" s="39">
        <v>0.807</v>
      </c>
      <c r="M204" s="40"/>
      <c r="N204" s="39">
        <v>0.253</v>
      </c>
      <c r="O204" s="39">
        <v>0.332</v>
      </c>
      <c r="P204" s="41">
        <v>0.475</v>
      </c>
      <c r="Q204" s="42">
        <v>257</v>
      </c>
      <c r="R204" s="42"/>
      <c r="S204" s="42"/>
      <c r="T204" s="13"/>
      <c r="U204" s="13"/>
      <c r="V204" s="13"/>
      <c r="W204" s="13"/>
      <c r="X204" s="13"/>
      <c r="Y204" s="13"/>
      <c r="AE204" s="13"/>
      <c r="AF204" s="13"/>
      <c r="AW204" s="13"/>
      <c r="AX204" s="13"/>
    </row>
    <row r="205" spans="1:50" ht="14.25">
      <c r="A205" s="32">
        <v>23765</v>
      </c>
      <c r="B205" s="33" t="s">
        <v>706</v>
      </c>
      <c r="C205" s="32">
        <v>0</v>
      </c>
      <c r="D205" s="34" t="s">
        <v>691</v>
      </c>
      <c r="E205" s="35">
        <v>0</v>
      </c>
      <c r="F205" s="35" t="s">
        <v>32</v>
      </c>
      <c r="G205" s="36" t="s">
        <v>280</v>
      </c>
      <c r="H205" s="37">
        <v>48</v>
      </c>
      <c r="I205" s="38">
        <v>32</v>
      </c>
      <c r="J205" s="38">
        <v>150</v>
      </c>
      <c r="K205" s="7">
        <v>166</v>
      </c>
      <c r="L205" s="39">
        <v>0.634</v>
      </c>
      <c r="M205" s="40"/>
      <c r="N205" s="39">
        <v>0.212</v>
      </c>
      <c r="O205" s="39">
        <v>0.327</v>
      </c>
      <c r="P205" s="41">
        <v>0.307</v>
      </c>
      <c r="Q205" s="42">
        <v>137</v>
      </c>
      <c r="R205" s="42"/>
      <c r="S205" s="42"/>
      <c r="T205" s="92"/>
      <c r="U205" s="13"/>
      <c r="V205" s="13"/>
      <c r="W205" s="13"/>
      <c r="X205" s="13"/>
      <c r="Y205" s="13"/>
      <c r="AE205" s="13"/>
      <c r="AF205" s="13"/>
      <c r="AW205" s="13"/>
      <c r="AX205" s="13"/>
    </row>
    <row r="206" spans="1:50" ht="14.25">
      <c r="A206" s="32">
        <v>14465</v>
      </c>
      <c r="B206" s="56" t="s">
        <v>707</v>
      </c>
      <c r="C206" s="32">
        <v>0</v>
      </c>
      <c r="D206" s="47" t="s">
        <v>691</v>
      </c>
      <c r="E206" s="35">
        <v>1</v>
      </c>
      <c r="F206" s="50" t="s">
        <v>3</v>
      </c>
      <c r="G206" s="51" t="s">
        <v>284</v>
      </c>
      <c r="H206" s="37">
        <v>49</v>
      </c>
      <c r="I206" s="38">
        <v>31</v>
      </c>
      <c r="J206" s="52"/>
      <c r="K206" s="53">
        <v>38</v>
      </c>
      <c r="L206" s="54">
        <v>31</v>
      </c>
      <c r="M206" s="55">
        <v>4.01</v>
      </c>
      <c r="N206" s="57">
        <v>211</v>
      </c>
      <c r="O206" s="42"/>
      <c r="P206" s="42"/>
      <c r="Q206" s="42"/>
      <c r="R206" s="42"/>
      <c r="S206" s="42"/>
      <c r="T206" s="13"/>
      <c r="U206" s="13"/>
      <c r="V206" s="13"/>
      <c r="W206" s="13"/>
      <c r="X206" s="13"/>
      <c r="Y206" s="13"/>
      <c r="AE206" s="13"/>
      <c r="AF206" s="13"/>
      <c r="AN206" s="13"/>
      <c r="AO206" s="13"/>
      <c r="AW206" s="13"/>
      <c r="AX206" s="13"/>
    </row>
    <row r="207" spans="1:50" ht="14.25">
      <c r="A207" s="32">
        <v>15046</v>
      </c>
      <c r="B207" s="56" t="s">
        <v>708</v>
      </c>
      <c r="C207" s="32">
        <v>0</v>
      </c>
      <c r="D207" s="47" t="s">
        <v>691</v>
      </c>
      <c r="E207" s="35">
        <v>1</v>
      </c>
      <c r="F207" s="50" t="s">
        <v>3</v>
      </c>
      <c r="G207" s="51" t="s">
        <v>288</v>
      </c>
      <c r="H207" s="37">
        <v>55</v>
      </c>
      <c r="I207" s="38">
        <v>24</v>
      </c>
      <c r="J207" s="52"/>
      <c r="K207" s="53">
        <v>17</v>
      </c>
      <c r="L207" s="54">
        <v>11</v>
      </c>
      <c r="M207" s="55">
        <v>4.16</v>
      </c>
      <c r="N207" s="57">
        <v>67</v>
      </c>
      <c r="O207" s="42"/>
      <c r="P207" s="42"/>
      <c r="Q207" s="42"/>
      <c r="R207" s="42"/>
      <c r="S207" s="42"/>
      <c r="T207" s="13"/>
      <c r="U207" s="13"/>
      <c r="V207" s="13"/>
      <c r="W207" s="13"/>
      <c r="X207" s="13"/>
      <c r="Y207" s="13"/>
      <c r="AE207" s="13"/>
      <c r="AF207" s="13"/>
      <c r="AN207" s="13"/>
      <c r="AO207" s="13"/>
      <c r="AW207" s="13"/>
      <c r="AX207" s="13"/>
    </row>
    <row r="208" spans="1:59" ht="14.25">
      <c r="A208" s="32">
        <v>16404</v>
      </c>
      <c r="B208" s="56" t="s">
        <v>709</v>
      </c>
      <c r="C208" s="32">
        <v>0</v>
      </c>
      <c r="D208" s="34" t="s">
        <v>691</v>
      </c>
      <c r="E208" s="35">
        <v>1</v>
      </c>
      <c r="F208" s="50" t="s">
        <v>3</v>
      </c>
      <c r="G208" s="51" t="s">
        <v>293</v>
      </c>
      <c r="H208" s="37">
        <v>47</v>
      </c>
      <c r="I208" s="38">
        <v>28</v>
      </c>
      <c r="J208" s="52"/>
      <c r="K208" s="53">
        <v>90</v>
      </c>
      <c r="L208" s="54">
        <v>40</v>
      </c>
      <c r="M208" s="55">
        <v>5.82</v>
      </c>
      <c r="N208" s="57">
        <v>68</v>
      </c>
      <c r="O208" s="42"/>
      <c r="P208" s="42"/>
      <c r="Q208" s="42"/>
      <c r="R208" s="42"/>
      <c r="S208" s="42"/>
      <c r="T208" s="13"/>
      <c r="U208" s="13"/>
      <c r="V208" s="13"/>
      <c r="W208" s="13"/>
      <c r="X208" s="13"/>
      <c r="Y208" s="13"/>
      <c r="AE208" s="13"/>
      <c r="AF208" s="13"/>
      <c r="AN208" s="13"/>
      <c r="AO208" s="13"/>
      <c r="AW208" s="13"/>
      <c r="AX208" s="13"/>
      <c r="BF208" s="13"/>
      <c r="BG208" s="13"/>
    </row>
    <row r="209" spans="1:59" ht="14.25">
      <c r="A209" s="32">
        <v>17556</v>
      </c>
      <c r="B209" s="56" t="s">
        <v>710</v>
      </c>
      <c r="C209" s="32">
        <v>0</v>
      </c>
      <c r="D209" s="47" t="s">
        <v>691</v>
      </c>
      <c r="E209" s="35">
        <v>1</v>
      </c>
      <c r="F209" s="50" t="s">
        <v>3</v>
      </c>
      <c r="G209" s="51" t="s">
        <v>297</v>
      </c>
      <c r="H209" s="37">
        <v>53</v>
      </c>
      <c r="I209" s="38">
        <v>30</v>
      </c>
      <c r="J209" s="52"/>
      <c r="K209" s="53">
        <v>33</v>
      </c>
      <c r="L209" s="54">
        <v>13</v>
      </c>
      <c r="M209" s="55">
        <v>4.25</v>
      </c>
      <c r="N209" s="57">
        <v>106</v>
      </c>
      <c r="O209" s="39"/>
      <c r="P209" s="41"/>
      <c r="Q209" s="42"/>
      <c r="R209" s="52"/>
      <c r="S209" s="42"/>
      <c r="T209" s="13"/>
      <c r="U209" s="13"/>
      <c r="V209" s="13"/>
      <c r="W209" s="13"/>
      <c r="X209" s="13"/>
      <c r="Y209" s="13"/>
      <c r="AE209" s="13"/>
      <c r="AF209" s="13"/>
      <c r="AN209" s="13"/>
      <c r="AO209" s="13"/>
      <c r="AW209" s="13"/>
      <c r="AX209" s="13"/>
      <c r="BF209" s="13"/>
      <c r="BG209" s="13"/>
    </row>
    <row r="210" spans="1:59" ht="14.25">
      <c r="A210" s="32">
        <v>18927</v>
      </c>
      <c r="B210" s="56" t="s">
        <v>711</v>
      </c>
      <c r="C210" s="32">
        <v>0</v>
      </c>
      <c r="D210" s="47" t="s">
        <v>691</v>
      </c>
      <c r="E210" s="35">
        <v>1</v>
      </c>
      <c r="F210" s="50" t="s">
        <v>3</v>
      </c>
      <c r="G210" s="51" t="s">
        <v>301</v>
      </c>
      <c r="H210" s="37">
        <v>55</v>
      </c>
      <c r="I210" s="38">
        <v>25</v>
      </c>
      <c r="J210" s="52"/>
      <c r="K210" s="53">
        <v>90</v>
      </c>
      <c r="L210" s="54">
        <v>40</v>
      </c>
      <c r="M210" s="55">
        <v>4.89</v>
      </c>
      <c r="N210" s="57">
        <v>116</v>
      </c>
      <c r="O210" s="39"/>
      <c r="P210" s="41"/>
      <c r="Q210" s="42"/>
      <c r="R210" s="42"/>
      <c r="S210" s="42"/>
      <c r="T210" s="92"/>
      <c r="U210" s="92"/>
      <c r="V210" s="13"/>
      <c r="W210" s="13"/>
      <c r="X210" s="13"/>
      <c r="Y210" s="13"/>
      <c r="AE210" s="13"/>
      <c r="AF210" s="13"/>
      <c r="AN210" s="13"/>
      <c r="AO210" s="13"/>
      <c r="AW210" s="13"/>
      <c r="AX210" s="13"/>
      <c r="BF210" s="13"/>
      <c r="BG210" s="13"/>
    </row>
    <row r="211" spans="1:59" ht="14.25">
      <c r="A211" s="32">
        <v>20122</v>
      </c>
      <c r="B211" s="56" t="s">
        <v>712</v>
      </c>
      <c r="C211" s="32">
        <v>0</v>
      </c>
      <c r="D211" s="47" t="s">
        <v>691</v>
      </c>
      <c r="E211" s="35">
        <v>1</v>
      </c>
      <c r="F211" s="50" t="s">
        <v>3</v>
      </c>
      <c r="G211" s="51" t="s">
        <v>305</v>
      </c>
      <c r="H211" s="37">
        <v>54</v>
      </c>
      <c r="I211" s="38">
        <v>24</v>
      </c>
      <c r="J211" s="52"/>
      <c r="K211" s="53">
        <v>90</v>
      </c>
      <c r="L211" s="54">
        <v>40</v>
      </c>
      <c r="M211" s="55">
        <v>10.35</v>
      </c>
      <c r="N211" s="57">
        <v>20</v>
      </c>
      <c r="O211" s="42"/>
      <c r="P211" s="42"/>
      <c r="Q211" s="42"/>
      <c r="S211" s="42"/>
      <c r="T211" s="13"/>
      <c r="U211" s="13"/>
      <c r="V211" s="13"/>
      <c r="W211" s="13"/>
      <c r="X211" s="13"/>
      <c r="Y211" s="13"/>
      <c r="AE211" s="13"/>
      <c r="AF211" s="13"/>
      <c r="AN211" s="13"/>
      <c r="AO211" s="13"/>
      <c r="AW211" s="13"/>
      <c r="AX211" s="13"/>
      <c r="BF211" s="13"/>
      <c r="BG211" s="13"/>
    </row>
    <row r="212" spans="1:59" ht="14.25">
      <c r="A212" s="32">
        <v>20357</v>
      </c>
      <c r="B212" s="56" t="s">
        <v>713</v>
      </c>
      <c r="C212" s="32">
        <v>0</v>
      </c>
      <c r="D212" s="47" t="s">
        <v>691</v>
      </c>
      <c r="E212" s="35">
        <v>1</v>
      </c>
      <c r="F212" s="50" t="s">
        <v>3</v>
      </c>
      <c r="G212" s="51" t="s">
        <v>309</v>
      </c>
      <c r="H212" s="37">
        <v>53</v>
      </c>
      <c r="I212" s="38">
        <v>22</v>
      </c>
      <c r="J212" s="52"/>
      <c r="K212" s="53">
        <v>27</v>
      </c>
      <c r="L212" s="54">
        <v>24</v>
      </c>
      <c r="M212" s="55">
        <v>3.96</v>
      </c>
      <c r="N212" s="57">
        <v>159</v>
      </c>
      <c r="O212" s="42"/>
      <c r="P212" s="42"/>
      <c r="Q212" s="42"/>
      <c r="S212" s="42"/>
      <c r="T212" s="13"/>
      <c r="U212" s="13"/>
      <c r="V212" s="13"/>
      <c r="W212" s="13"/>
      <c r="X212" s="13"/>
      <c r="Y212" s="13"/>
      <c r="AE212" s="13"/>
      <c r="AF212" s="13"/>
      <c r="AN212" s="13"/>
      <c r="AO212" s="13"/>
      <c r="AW212" s="13"/>
      <c r="AX212" s="13"/>
      <c r="BF212" s="13"/>
      <c r="BG212" s="13"/>
    </row>
    <row r="213" spans="1:59" ht="14.25">
      <c r="A213" s="32">
        <v>20522</v>
      </c>
      <c r="B213" s="56" t="s">
        <v>714</v>
      </c>
      <c r="C213" s="32">
        <v>0</v>
      </c>
      <c r="D213" s="47" t="s">
        <v>691</v>
      </c>
      <c r="E213" s="35">
        <v>1</v>
      </c>
      <c r="F213" s="50" t="s">
        <v>3</v>
      </c>
      <c r="G213" s="51" t="s">
        <v>313</v>
      </c>
      <c r="H213" s="37">
        <v>54</v>
      </c>
      <c r="I213" s="38">
        <v>25</v>
      </c>
      <c r="J213" s="52"/>
      <c r="K213" s="53">
        <v>90</v>
      </c>
      <c r="L213" s="54">
        <v>40</v>
      </c>
      <c r="M213" s="55">
        <v>5.29</v>
      </c>
      <c r="N213" s="57">
        <v>68</v>
      </c>
      <c r="O213" s="52"/>
      <c r="P213" s="52"/>
      <c r="Q213" s="52"/>
      <c r="S213" s="42"/>
      <c r="T213" s="13"/>
      <c r="U213" s="13"/>
      <c r="V213" s="13"/>
      <c r="W213" s="13"/>
      <c r="X213" s="13"/>
      <c r="Y213" s="13"/>
      <c r="AE213" s="13"/>
      <c r="AF213" s="13"/>
      <c r="AN213" s="13"/>
      <c r="AO213" s="13"/>
      <c r="AW213" s="13"/>
      <c r="AX213" s="13"/>
      <c r="BF213" s="13"/>
      <c r="BG213" s="13"/>
    </row>
    <row r="214" spans="1:59" ht="14.25">
      <c r="A214" s="32">
        <v>21382</v>
      </c>
      <c r="B214" s="56" t="s">
        <v>715</v>
      </c>
      <c r="C214" s="32">
        <v>0</v>
      </c>
      <c r="D214" s="47" t="s">
        <v>691</v>
      </c>
      <c r="E214" s="35">
        <v>1</v>
      </c>
      <c r="F214" s="50" t="s">
        <v>3</v>
      </c>
      <c r="G214" s="51" t="s">
        <v>317</v>
      </c>
      <c r="H214" s="37">
        <v>55</v>
      </c>
      <c r="I214" s="38">
        <v>26</v>
      </c>
      <c r="J214" s="52"/>
      <c r="K214" s="53">
        <v>17</v>
      </c>
      <c r="L214" s="54">
        <v>0</v>
      </c>
      <c r="M214" s="55">
        <v>2.45</v>
      </c>
      <c r="N214" s="57">
        <v>33</v>
      </c>
      <c r="O214" s="42"/>
      <c r="P214" s="42"/>
      <c r="Q214" s="42"/>
      <c r="R214" s="42"/>
      <c r="S214" s="42"/>
      <c r="T214" s="13"/>
      <c r="U214" s="13"/>
      <c r="V214" s="13"/>
      <c r="W214" s="13"/>
      <c r="X214" s="13"/>
      <c r="Y214" s="13"/>
      <c r="AE214" s="13"/>
      <c r="AF214" s="13"/>
      <c r="AN214" s="13"/>
      <c r="AO214" s="13"/>
      <c r="AW214" s="13"/>
      <c r="AX214" s="13"/>
      <c r="BF214" s="13"/>
      <c r="BG214" s="13"/>
    </row>
    <row r="215" spans="1:59" ht="14.25">
      <c r="A215" s="32">
        <v>23887</v>
      </c>
      <c r="B215" s="56" t="s">
        <v>716</v>
      </c>
      <c r="C215" s="32">
        <v>0</v>
      </c>
      <c r="D215" s="47" t="s">
        <v>691</v>
      </c>
      <c r="E215" s="35">
        <v>1</v>
      </c>
      <c r="F215" s="50" t="s">
        <v>3</v>
      </c>
      <c r="G215" s="51" t="s">
        <v>321</v>
      </c>
      <c r="H215" s="37">
        <v>54</v>
      </c>
      <c r="I215" s="38">
        <v>24</v>
      </c>
      <c r="J215" s="52"/>
      <c r="K215" s="53">
        <v>16</v>
      </c>
      <c r="L215" s="54">
        <v>7</v>
      </c>
      <c r="M215" s="55">
        <v>3.91</v>
      </c>
      <c r="N215" s="57">
        <v>53</v>
      </c>
      <c r="O215" s="42"/>
      <c r="P215" s="42"/>
      <c r="Q215" s="42"/>
      <c r="R215" s="42"/>
      <c r="S215" s="42"/>
      <c r="T215" s="92"/>
      <c r="U215" s="13"/>
      <c r="V215" s="13"/>
      <c r="W215" s="13"/>
      <c r="X215" s="13"/>
      <c r="Y215" s="13"/>
      <c r="AE215" s="13"/>
      <c r="AF215" s="13"/>
      <c r="AN215" s="13"/>
      <c r="AO215" s="13"/>
      <c r="AW215" s="13"/>
      <c r="AX215" s="13"/>
      <c r="BF215" s="13"/>
      <c r="BG215" s="13"/>
    </row>
    <row r="216" spans="1:59" ht="14.25">
      <c r="A216" s="32">
        <v>23902</v>
      </c>
      <c r="B216" s="56" t="s">
        <v>717</v>
      </c>
      <c r="C216" s="32">
        <v>0</v>
      </c>
      <c r="D216" s="47" t="s">
        <v>691</v>
      </c>
      <c r="E216" s="35">
        <v>1</v>
      </c>
      <c r="F216" s="50" t="s">
        <v>3</v>
      </c>
      <c r="G216" s="51" t="s">
        <v>325</v>
      </c>
      <c r="H216" s="37">
        <v>52</v>
      </c>
      <c r="I216" s="38">
        <v>31</v>
      </c>
      <c r="J216" s="52"/>
      <c r="K216" s="53">
        <v>59</v>
      </c>
      <c r="L216" s="54">
        <v>0</v>
      </c>
      <c r="M216" s="55">
        <v>3.93</v>
      </c>
      <c r="N216" s="57">
        <v>103</v>
      </c>
      <c r="O216" s="42"/>
      <c r="P216" s="42"/>
      <c r="Q216" s="42"/>
      <c r="R216" s="42"/>
      <c r="S216" s="42"/>
      <c r="T216" s="13"/>
      <c r="U216" s="13"/>
      <c r="V216" s="13"/>
      <c r="W216" s="13"/>
      <c r="X216" s="13"/>
      <c r="Y216" s="13"/>
      <c r="AE216" s="13"/>
      <c r="AF216" s="13"/>
      <c r="AN216" s="13"/>
      <c r="AO216" s="13"/>
      <c r="AW216" s="13"/>
      <c r="AX216" s="13"/>
      <c r="BF216" s="13"/>
      <c r="BG216" s="13"/>
    </row>
    <row r="217" spans="1:99" ht="14.25">
      <c r="A217" s="32">
        <v>19460</v>
      </c>
      <c r="B217" s="33" t="s">
        <v>718</v>
      </c>
      <c r="C217" s="32">
        <v>0</v>
      </c>
      <c r="D217" s="34" t="s">
        <v>691</v>
      </c>
      <c r="E217" s="58">
        <v>2</v>
      </c>
      <c r="G217" s="36" t="s">
        <v>329</v>
      </c>
      <c r="H217" s="37">
        <v>55</v>
      </c>
      <c r="I217" s="38">
        <v>18</v>
      </c>
      <c r="J217" s="38" t="s">
        <v>154</v>
      </c>
      <c r="K217" s="7"/>
      <c r="L217" s="39"/>
      <c r="M217" s="40"/>
      <c r="N217" s="39"/>
      <c r="O217" s="39"/>
      <c r="P217" s="41"/>
      <c r="Q217" s="42"/>
      <c r="R217" s="42"/>
      <c r="S217" s="42"/>
      <c r="T217" s="125"/>
      <c r="U217" s="125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</row>
    <row r="218" spans="1:99" ht="14.25">
      <c r="A218" s="32">
        <v>21410</v>
      </c>
      <c r="B218" s="33" t="s">
        <v>719</v>
      </c>
      <c r="C218" s="32">
        <v>0</v>
      </c>
      <c r="D218" s="34" t="s">
        <v>691</v>
      </c>
      <c r="E218" s="58">
        <v>2</v>
      </c>
      <c r="G218" s="36" t="s">
        <v>333</v>
      </c>
      <c r="H218" s="37">
        <v>50</v>
      </c>
      <c r="I218" s="38">
        <v>27</v>
      </c>
      <c r="J218" s="38" t="s">
        <v>154</v>
      </c>
      <c r="K218" s="58"/>
      <c r="L218" s="58"/>
      <c r="M218" s="58"/>
      <c r="N218" s="58"/>
      <c r="O218" s="58"/>
      <c r="R218" s="42"/>
      <c r="S218" s="42"/>
      <c r="T218" s="125"/>
      <c r="U218" s="125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</row>
    <row r="219" spans="1:99" ht="14.25">
      <c r="A219" s="32">
        <v>21972</v>
      </c>
      <c r="B219" s="33" t="s">
        <v>720</v>
      </c>
      <c r="C219" s="32">
        <v>0</v>
      </c>
      <c r="D219" s="34" t="s">
        <v>691</v>
      </c>
      <c r="E219" s="58">
        <v>2</v>
      </c>
      <c r="G219" s="36" t="s">
        <v>336</v>
      </c>
      <c r="H219" s="37">
        <v>54</v>
      </c>
      <c r="I219" s="38">
        <v>23</v>
      </c>
      <c r="J219" s="38" t="s">
        <v>154</v>
      </c>
      <c r="K219" s="58"/>
      <c r="L219" s="58"/>
      <c r="M219" s="58"/>
      <c r="N219" s="58"/>
      <c r="O219" s="58"/>
      <c r="R219" s="42"/>
      <c r="S219" s="42"/>
      <c r="T219" s="79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</row>
    <row r="220" spans="1:99" ht="14.25">
      <c r="A220" s="32">
        <v>11735</v>
      </c>
      <c r="B220" s="56" t="s">
        <v>721</v>
      </c>
      <c r="C220" s="32">
        <v>0</v>
      </c>
      <c r="D220" s="47" t="s">
        <v>691</v>
      </c>
      <c r="E220" s="35">
        <v>3</v>
      </c>
      <c r="G220" s="51" t="s">
        <v>339</v>
      </c>
      <c r="H220" s="37">
        <v>54</v>
      </c>
      <c r="I220" s="38">
        <v>33</v>
      </c>
      <c r="J220" s="38" t="s">
        <v>154</v>
      </c>
      <c r="K220" s="42"/>
      <c r="L220" s="42"/>
      <c r="M220" s="42"/>
      <c r="N220" s="42"/>
      <c r="O220" s="52"/>
      <c r="P220" s="52"/>
      <c r="Q220" s="52"/>
      <c r="R220" s="42"/>
      <c r="S220" s="42"/>
      <c r="T220" s="125"/>
      <c r="U220" s="125"/>
      <c r="V220" s="70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</row>
    <row r="221" spans="1:99" s="52" customFormat="1" ht="14.25">
      <c r="A221" s="32">
        <v>12335</v>
      </c>
      <c r="B221" s="56" t="s">
        <v>722</v>
      </c>
      <c r="C221" s="32">
        <v>0</v>
      </c>
      <c r="D221" s="47" t="s">
        <v>691</v>
      </c>
      <c r="E221" s="35">
        <v>3</v>
      </c>
      <c r="F221" s="58"/>
      <c r="G221" s="51" t="s">
        <v>342</v>
      </c>
      <c r="H221" s="37">
        <v>54</v>
      </c>
      <c r="I221" s="38">
        <v>22</v>
      </c>
      <c r="J221" s="38" t="s">
        <v>154</v>
      </c>
      <c r="K221" s="59"/>
      <c r="L221" s="59"/>
      <c r="M221" s="59"/>
      <c r="N221" s="59"/>
      <c r="O221" s="42"/>
      <c r="P221" s="42"/>
      <c r="Q221" s="42"/>
      <c r="R221" s="42"/>
      <c r="S221" s="58"/>
      <c r="T221" s="125"/>
      <c r="U221" s="125"/>
      <c r="V221" s="59"/>
      <c r="W221" s="15"/>
      <c r="Z221" s="61"/>
      <c r="AA221" s="13"/>
      <c r="AB221" s="13"/>
      <c r="AC221" s="13"/>
      <c r="AD221" s="13"/>
      <c r="AE221" s="59"/>
      <c r="AF221" s="60"/>
      <c r="AG221" s="13"/>
      <c r="AH221" s="13"/>
      <c r="AI221" s="61"/>
      <c r="AJ221" s="13"/>
      <c r="AK221" s="13"/>
      <c r="AL221" s="13"/>
      <c r="AM221" s="13"/>
      <c r="AN221" s="59"/>
      <c r="AO221" s="60"/>
      <c r="AP221" s="13"/>
      <c r="AQ221" s="13"/>
      <c r="AR221" s="61"/>
      <c r="AS221" s="13"/>
      <c r="AT221" s="13"/>
      <c r="AU221" s="13"/>
      <c r="AV221" s="13"/>
      <c r="AW221" s="59"/>
      <c r="AX221" s="60"/>
      <c r="AY221" s="13"/>
      <c r="AZ221" s="13"/>
      <c r="BA221" s="61"/>
      <c r="BB221" s="13"/>
      <c r="BC221" s="13"/>
      <c r="BD221" s="13"/>
      <c r="BE221" s="13"/>
      <c r="BF221" s="59"/>
      <c r="BG221" s="60"/>
      <c r="BH221" s="13"/>
      <c r="BI221" s="13"/>
      <c r="BJ221" s="61"/>
      <c r="BK221" s="13"/>
      <c r="BL221" s="13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</row>
    <row r="222" spans="1:99" s="52" customFormat="1" ht="14.25">
      <c r="A222" s="32">
        <v>16705</v>
      </c>
      <c r="B222" s="56" t="s">
        <v>723</v>
      </c>
      <c r="C222" s="32">
        <v>0</v>
      </c>
      <c r="D222" s="47" t="s">
        <v>691</v>
      </c>
      <c r="E222" s="35">
        <v>3</v>
      </c>
      <c r="F222" s="58"/>
      <c r="G222" s="51" t="s">
        <v>345</v>
      </c>
      <c r="H222" s="37">
        <v>53</v>
      </c>
      <c r="I222" s="38">
        <v>20</v>
      </c>
      <c r="J222" s="38" t="s">
        <v>154</v>
      </c>
      <c r="K222" s="42"/>
      <c r="L222" s="42"/>
      <c r="M222" s="42"/>
      <c r="N222" s="42"/>
      <c r="O222" s="39"/>
      <c r="P222" s="41"/>
      <c r="Q222" s="42"/>
      <c r="R222" s="42"/>
      <c r="S222" s="42"/>
      <c r="T222" s="126"/>
      <c r="U222" s="127"/>
      <c r="V222" s="59"/>
      <c r="W222" s="15"/>
      <c r="Z222" s="61"/>
      <c r="AA222" s="13"/>
      <c r="AB222" s="13"/>
      <c r="AC222" s="13"/>
      <c r="AD222" s="13"/>
      <c r="AE222" s="59"/>
      <c r="AF222" s="60"/>
      <c r="AG222" s="13"/>
      <c r="AH222" s="13"/>
      <c r="AI222" s="61"/>
      <c r="AJ222" s="13"/>
      <c r="AK222" s="13"/>
      <c r="AL222" s="13"/>
      <c r="AM222" s="13"/>
      <c r="AN222" s="59"/>
      <c r="AO222" s="60"/>
      <c r="AP222" s="13"/>
      <c r="AQ222" s="13"/>
      <c r="AR222" s="61"/>
      <c r="AS222" s="13"/>
      <c r="AT222" s="13"/>
      <c r="AU222" s="13"/>
      <c r="AV222" s="13"/>
      <c r="AW222" s="59"/>
      <c r="AX222" s="60"/>
      <c r="AY222" s="13"/>
      <c r="AZ222" s="13"/>
      <c r="BA222" s="61"/>
      <c r="BB222" s="13"/>
      <c r="BC222" s="13"/>
      <c r="BD222" s="13"/>
      <c r="BE222" s="13"/>
      <c r="BF222" s="59"/>
      <c r="BG222" s="60"/>
      <c r="BH222" s="13"/>
      <c r="BI222" s="13"/>
      <c r="BJ222" s="61"/>
      <c r="BK222" s="13"/>
      <c r="BL222" s="13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</row>
    <row r="223" spans="1:99" s="52" customFormat="1" ht="14.25">
      <c r="A223" s="32">
        <v>22447</v>
      </c>
      <c r="B223" s="56" t="s">
        <v>724</v>
      </c>
      <c r="C223" s="32">
        <v>0</v>
      </c>
      <c r="D223" s="47" t="s">
        <v>691</v>
      </c>
      <c r="E223" s="35">
        <v>3</v>
      </c>
      <c r="F223" s="58"/>
      <c r="G223" s="51" t="s">
        <v>347</v>
      </c>
      <c r="H223" s="37">
        <v>54</v>
      </c>
      <c r="I223" s="38">
        <v>24</v>
      </c>
      <c r="J223" s="38" t="s">
        <v>154</v>
      </c>
      <c r="K223" s="42"/>
      <c r="L223" s="42"/>
      <c r="M223" s="42"/>
      <c r="N223" s="42"/>
      <c r="O223" s="42"/>
      <c r="P223" s="42"/>
      <c r="Q223" s="42"/>
      <c r="R223" s="42"/>
      <c r="S223" s="42"/>
      <c r="T223" s="79"/>
      <c r="U223" s="79"/>
      <c r="V223" s="71"/>
      <c r="W223" s="15"/>
      <c r="Z223" s="61"/>
      <c r="AA223" s="13"/>
      <c r="AB223" s="13"/>
      <c r="AC223" s="13"/>
      <c r="AD223" s="13"/>
      <c r="AE223" s="59"/>
      <c r="AF223" s="60"/>
      <c r="AG223" s="13"/>
      <c r="AH223" s="13"/>
      <c r="AI223" s="61"/>
      <c r="AJ223" s="13"/>
      <c r="AK223" s="13"/>
      <c r="AL223" s="13"/>
      <c r="AM223" s="13"/>
      <c r="AN223" s="59"/>
      <c r="AO223" s="60"/>
      <c r="AP223" s="13"/>
      <c r="AQ223" s="13"/>
      <c r="AR223" s="61"/>
      <c r="AS223" s="13"/>
      <c r="AT223" s="13"/>
      <c r="AU223" s="13"/>
      <c r="AV223" s="13"/>
      <c r="AW223" s="59"/>
      <c r="AX223" s="60"/>
      <c r="AY223" s="13"/>
      <c r="AZ223" s="13"/>
      <c r="BA223" s="61"/>
      <c r="BB223" s="13"/>
      <c r="BC223" s="13"/>
      <c r="BD223" s="13"/>
      <c r="BE223" s="13"/>
      <c r="BF223" s="59"/>
      <c r="BG223" s="60"/>
      <c r="BH223" s="13"/>
      <c r="BI223" s="13"/>
      <c r="BJ223" s="61"/>
      <c r="BK223" s="13"/>
      <c r="BL223" s="13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</row>
    <row r="224" spans="1:99" s="52" customFormat="1" ht="14.25">
      <c r="A224" s="32">
        <v>10683</v>
      </c>
      <c r="B224" s="33" t="s">
        <v>725</v>
      </c>
      <c r="C224" s="32">
        <v>1</v>
      </c>
      <c r="D224" s="34" t="s">
        <v>726</v>
      </c>
      <c r="E224" s="35">
        <v>0</v>
      </c>
      <c r="F224" s="35" t="s">
        <v>41</v>
      </c>
      <c r="G224" s="36" t="s">
        <v>372</v>
      </c>
      <c r="H224" s="37">
        <v>47</v>
      </c>
      <c r="I224" s="38">
        <v>36</v>
      </c>
      <c r="J224" s="38">
        <v>300</v>
      </c>
      <c r="K224" s="7">
        <v>309</v>
      </c>
      <c r="L224" s="39">
        <v>0.703</v>
      </c>
      <c r="M224" s="40"/>
      <c r="N224" s="39">
        <v>0.289</v>
      </c>
      <c r="O224" s="39">
        <v>0.325</v>
      </c>
      <c r="P224" s="41">
        <v>0.379</v>
      </c>
      <c r="Q224" s="42">
        <v>280</v>
      </c>
      <c r="R224" s="42"/>
      <c r="S224" s="42"/>
      <c r="V224" s="59"/>
      <c r="W224" s="15"/>
      <c r="Z224" s="61"/>
      <c r="AA224" s="13"/>
      <c r="AB224" s="13"/>
      <c r="AC224" s="13"/>
      <c r="AD224" s="13"/>
      <c r="AE224" s="59"/>
      <c r="AF224" s="60"/>
      <c r="AG224" s="13"/>
      <c r="AH224" s="13"/>
      <c r="AI224" s="61"/>
      <c r="AJ224" s="13"/>
      <c r="AK224" s="13"/>
      <c r="AL224" s="13"/>
      <c r="AM224" s="13"/>
      <c r="AN224" s="59"/>
      <c r="AO224" s="60"/>
      <c r="AP224" s="13"/>
      <c r="AQ224" s="13"/>
      <c r="AR224" s="61"/>
      <c r="AS224" s="13"/>
      <c r="AT224" s="13"/>
      <c r="AU224" s="13"/>
      <c r="AV224" s="13"/>
      <c r="AW224" s="59"/>
      <c r="AX224" s="60"/>
      <c r="AY224" s="13"/>
      <c r="AZ224" s="13"/>
      <c r="BA224" s="61"/>
      <c r="BB224" s="13"/>
      <c r="BC224" s="13"/>
      <c r="BD224" s="13"/>
      <c r="BE224" s="13"/>
      <c r="BF224" s="59"/>
      <c r="BG224" s="60"/>
      <c r="BH224" s="13"/>
      <c r="BI224" s="13"/>
      <c r="BJ224" s="61"/>
      <c r="BK224" s="13"/>
      <c r="BL224" s="13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</row>
    <row r="225" spans="1:99" s="52" customFormat="1" ht="14.25">
      <c r="A225" s="32">
        <v>13315</v>
      </c>
      <c r="B225" s="33" t="s">
        <v>727</v>
      </c>
      <c r="C225" s="32">
        <v>1</v>
      </c>
      <c r="D225" s="34" t="s">
        <v>726</v>
      </c>
      <c r="E225" s="35">
        <v>0</v>
      </c>
      <c r="F225" s="35" t="s">
        <v>30</v>
      </c>
      <c r="G225" s="36" t="s">
        <v>377</v>
      </c>
      <c r="H225" s="37">
        <v>47</v>
      </c>
      <c r="I225" s="38">
        <v>30</v>
      </c>
      <c r="J225" s="38">
        <v>777</v>
      </c>
      <c r="K225" s="7">
        <v>560</v>
      </c>
      <c r="L225" s="39">
        <v>0.874</v>
      </c>
      <c r="M225" s="40"/>
      <c r="N225" s="39">
        <v>0.291</v>
      </c>
      <c r="O225" s="39">
        <v>0.369</v>
      </c>
      <c r="P225" s="41">
        <v>0.505</v>
      </c>
      <c r="Q225" s="42">
        <v>491</v>
      </c>
      <c r="R225" s="42"/>
      <c r="S225" s="13"/>
      <c r="T225" s="79"/>
      <c r="V225" s="59"/>
      <c r="W225" s="15"/>
      <c r="Z225" s="61"/>
      <c r="AA225" s="13"/>
      <c r="AB225" s="13"/>
      <c r="AC225" s="13"/>
      <c r="AD225" s="13"/>
      <c r="AE225" s="59"/>
      <c r="AF225" s="60"/>
      <c r="AG225" s="13"/>
      <c r="AH225" s="13"/>
      <c r="AI225" s="61"/>
      <c r="AJ225" s="13"/>
      <c r="AK225" s="13"/>
      <c r="AL225" s="13"/>
      <c r="AM225" s="13"/>
      <c r="AN225" s="59"/>
      <c r="AO225" s="60"/>
      <c r="AP225" s="13"/>
      <c r="AQ225" s="13"/>
      <c r="AR225" s="61"/>
      <c r="AS225" s="13"/>
      <c r="AT225" s="13"/>
      <c r="AU225" s="13"/>
      <c r="AV225" s="13"/>
      <c r="AW225" s="59"/>
      <c r="AX225" s="60"/>
      <c r="AY225" s="13"/>
      <c r="AZ225" s="13"/>
      <c r="BA225" s="61"/>
      <c r="BB225" s="13"/>
      <c r="BC225" s="13"/>
      <c r="BD225" s="13"/>
      <c r="BE225" s="13"/>
      <c r="BF225" s="59"/>
      <c r="BG225" s="60"/>
      <c r="BH225" s="13"/>
      <c r="BI225" s="13"/>
      <c r="BJ225" s="61"/>
      <c r="BK225" s="13"/>
      <c r="BL225" s="13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</row>
    <row r="226" spans="1:99" s="52" customFormat="1" ht="14.25">
      <c r="A226" s="32">
        <v>16273</v>
      </c>
      <c r="B226" s="33" t="s">
        <v>728</v>
      </c>
      <c r="C226" s="32">
        <v>1</v>
      </c>
      <c r="D226" s="34" t="s">
        <v>726</v>
      </c>
      <c r="E226" s="35">
        <v>0</v>
      </c>
      <c r="F226" s="35" t="s">
        <v>26</v>
      </c>
      <c r="G226" s="36" t="s">
        <v>382</v>
      </c>
      <c r="H226" s="37">
        <v>50</v>
      </c>
      <c r="I226" s="38">
        <v>29</v>
      </c>
      <c r="J226" s="38">
        <v>777</v>
      </c>
      <c r="K226" s="7">
        <v>565</v>
      </c>
      <c r="L226" s="39">
        <v>0.785</v>
      </c>
      <c r="M226" s="40"/>
      <c r="N226" s="39">
        <v>0.265</v>
      </c>
      <c r="O226" s="39">
        <v>0.34</v>
      </c>
      <c r="P226" s="41">
        <v>0.445</v>
      </c>
      <c r="Q226" s="42">
        <v>499</v>
      </c>
      <c r="R226" s="42"/>
      <c r="S226" s="42"/>
      <c r="T226" s="125"/>
      <c r="U226" s="125"/>
      <c r="V226" s="59"/>
      <c r="W226" s="15"/>
      <c r="Z226" s="61"/>
      <c r="AA226" s="13"/>
      <c r="AB226" s="13"/>
      <c r="AC226" s="13"/>
      <c r="AD226" s="13"/>
      <c r="AE226" s="59"/>
      <c r="AF226" s="60"/>
      <c r="AG226" s="13"/>
      <c r="AH226" s="13"/>
      <c r="AI226" s="61"/>
      <c r="AJ226" s="13"/>
      <c r="AK226" s="13"/>
      <c r="AL226" s="13"/>
      <c r="AM226" s="13"/>
      <c r="AN226" s="59"/>
      <c r="AO226" s="60"/>
      <c r="AP226" s="13"/>
      <c r="AQ226" s="13"/>
      <c r="AR226" s="61"/>
      <c r="AS226" s="13"/>
      <c r="AT226" s="13"/>
      <c r="AU226" s="13"/>
      <c r="AV226" s="13"/>
      <c r="AW226" s="59"/>
      <c r="AX226" s="60"/>
      <c r="AY226" s="13"/>
      <c r="AZ226" s="13"/>
      <c r="BA226" s="61"/>
      <c r="BB226" s="13"/>
      <c r="BC226" s="13"/>
      <c r="BD226" s="13"/>
      <c r="BE226" s="13"/>
      <c r="BF226" s="59"/>
      <c r="BG226" s="60"/>
      <c r="BH226" s="13"/>
      <c r="BI226" s="13"/>
      <c r="BJ226" s="61"/>
      <c r="BK226" s="13"/>
      <c r="BL226" s="13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</row>
    <row r="227" spans="1:99" s="52" customFormat="1" ht="14.25">
      <c r="A227" s="32">
        <v>16983</v>
      </c>
      <c r="B227" s="33" t="s">
        <v>729</v>
      </c>
      <c r="C227" s="32">
        <v>1</v>
      </c>
      <c r="D227" s="34" t="s">
        <v>726</v>
      </c>
      <c r="E227" s="35">
        <v>0</v>
      </c>
      <c r="F227" s="35" t="s">
        <v>49</v>
      </c>
      <c r="G227" s="36" t="s">
        <v>388</v>
      </c>
      <c r="H227" s="37">
        <v>48</v>
      </c>
      <c r="I227" s="38">
        <v>30</v>
      </c>
      <c r="J227" s="38">
        <v>777</v>
      </c>
      <c r="K227" s="7">
        <v>686</v>
      </c>
      <c r="L227" s="39">
        <v>0.967</v>
      </c>
      <c r="M227" s="40"/>
      <c r="N227" s="39">
        <v>0.314</v>
      </c>
      <c r="O227" s="39">
        <v>0.382</v>
      </c>
      <c r="P227" s="41">
        <v>0.585</v>
      </c>
      <c r="Q227" s="42">
        <v>612</v>
      </c>
      <c r="R227" s="42"/>
      <c r="S227" s="42"/>
      <c r="V227" s="59"/>
      <c r="W227" s="15"/>
      <c r="Z227" s="61"/>
      <c r="AA227" s="13"/>
      <c r="AB227" s="13"/>
      <c r="AC227" s="13"/>
      <c r="AD227" s="13"/>
      <c r="AE227" s="59"/>
      <c r="AF227" s="60"/>
      <c r="AG227" s="13"/>
      <c r="AH227" s="13"/>
      <c r="AI227" s="61"/>
      <c r="AJ227" s="13"/>
      <c r="AK227" s="13"/>
      <c r="AL227" s="13"/>
      <c r="AM227" s="13"/>
      <c r="AN227" s="59"/>
      <c r="AO227" s="60"/>
      <c r="AP227" s="13"/>
      <c r="AQ227" s="13"/>
      <c r="AR227" s="61"/>
      <c r="AS227" s="13"/>
      <c r="AT227" s="13"/>
      <c r="AU227" s="13"/>
      <c r="AV227" s="13"/>
      <c r="AW227" s="59"/>
      <c r="AX227" s="60"/>
      <c r="AY227" s="13"/>
      <c r="AZ227" s="13"/>
      <c r="BA227" s="61"/>
      <c r="BB227" s="13"/>
      <c r="BC227" s="13"/>
      <c r="BD227" s="13"/>
      <c r="BE227" s="13"/>
      <c r="BF227" s="59"/>
      <c r="BG227" s="60"/>
      <c r="BH227" s="13"/>
      <c r="BI227" s="13"/>
      <c r="BJ227" s="61"/>
      <c r="BK227" s="13"/>
      <c r="BL227" s="13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</row>
    <row r="228" spans="1:64" s="52" customFormat="1" ht="14.25">
      <c r="A228" s="32">
        <v>17501</v>
      </c>
      <c r="B228" s="33" t="s">
        <v>730</v>
      </c>
      <c r="C228" s="32">
        <v>1</v>
      </c>
      <c r="D228" s="34" t="s">
        <v>726</v>
      </c>
      <c r="E228" s="35">
        <v>0</v>
      </c>
      <c r="F228" s="35" t="s">
        <v>26</v>
      </c>
      <c r="G228" s="36" t="s">
        <v>393</v>
      </c>
      <c r="H228" s="37">
        <v>52</v>
      </c>
      <c r="I228" s="38">
        <v>24</v>
      </c>
      <c r="J228" s="38">
        <v>150</v>
      </c>
      <c r="K228" s="7">
        <v>151</v>
      </c>
      <c r="L228" s="39">
        <v>0.746</v>
      </c>
      <c r="M228" s="40"/>
      <c r="N228" s="39">
        <v>0.231</v>
      </c>
      <c r="O228" s="39">
        <v>0.313</v>
      </c>
      <c r="P228" s="41">
        <v>0.433</v>
      </c>
      <c r="Q228" s="42">
        <v>134</v>
      </c>
      <c r="R228" s="42"/>
      <c r="S228" s="42"/>
      <c r="V228" s="59"/>
      <c r="W228" s="15"/>
      <c r="Z228" s="61"/>
      <c r="AA228" s="13"/>
      <c r="AB228" s="13"/>
      <c r="AC228" s="13"/>
      <c r="AD228" s="13"/>
      <c r="AE228" s="59"/>
      <c r="AF228" s="60"/>
      <c r="AG228" s="13"/>
      <c r="AH228" s="13"/>
      <c r="AI228" s="61"/>
      <c r="AJ228" s="13"/>
      <c r="AK228" s="13"/>
      <c r="AL228" s="13"/>
      <c r="AM228" s="13"/>
      <c r="AN228" s="59"/>
      <c r="AO228" s="60"/>
      <c r="AP228" s="13"/>
      <c r="AQ228" s="13"/>
      <c r="AR228" s="61"/>
      <c r="AS228" s="13"/>
      <c r="AT228" s="13"/>
      <c r="AU228" s="13"/>
      <c r="AV228" s="13"/>
      <c r="AW228" s="59"/>
      <c r="AX228" s="60"/>
      <c r="AY228" s="13"/>
      <c r="AZ228" s="13"/>
      <c r="BA228" s="61"/>
      <c r="BB228" s="13"/>
      <c r="BC228" s="13"/>
      <c r="BD228" s="13"/>
      <c r="BE228" s="13"/>
      <c r="BF228" s="59"/>
      <c r="BG228" s="60"/>
      <c r="BH228" s="13"/>
      <c r="BI228" s="13"/>
      <c r="BJ228" s="61"/>
      <c r="BK228" s="13"/>
      <c r="BL228" s="13"/>
    </row>
    <row r="229" spans="1:99" s="52" customFormat="1" ht="14.25">
      <c r="A229" s="32">
        <v>17667</v>
      </c>
      <c r="B229" s="33" t="s">
        <v>731</v>
      </c>
      <c r="C229" s="32">
        <v>1</v>
      </c>
      <c r="D229" s="34" t="s">
        <v>726</v>
      </c>
      <c r="E229" s="35">
        <v>0</v>
      </c>
      <c r="F229" s="35" t="s">
        <v>44</v>
      </c>
      <c r="G229" s="36" t="s">
        <v>398</v>
      </c>
      <c r="H229" s="37">
        <v>51</v>
      </c>
      <c r="I229" s="38">
        <v>28</v>
      </c>
      <c r="J229" s="38">
        <v>777</v>
      </c>
      <c r="K229" s="7">
        <v>680</v>
      </c>
      <c r="L229" s="39">
        <v>0.802</v>
      </c>
      <c r="M229" s="40"/>
      <c r="N229" s="39">
        <v>0.297</v>
      </c>
      <c r="O229" s="39">
        <v>0.36</v>
      </c>
      <c r="P229" s="41">
        <v>0.442</v>
      </c>
      <c r="Q229" s="42">
        <v>595</v>
      </c>
      <c r="R229" s="42"/>
      <c r="S229" s="42"/>
      <c r="T229" s="126"/>
      <c r="U229" s="126"/>
      <c r="V229" s="59"/>
      <c r="W229" s="15"/>
      <c r="Z229" s="61"/>
      <c r="AA229" s="13"/>
      <c r="AB229" s="13"/>
      <c r="AC229" s="13"/>
      <c r="AD229" s="13"/>
      <c r="AE229" s="59"/>
      <c r="AF229" s="60"/>
      <c r="AG229" s="13"/>
      <c r="AH229" s="13"/>
      <c r="AI229" s="61"/>
      <c r="AJ229" s="13"/>
      <c r="AK229" s="13"/>
      <c r="AL229" s="13"/>
      <c r="AM229" s="13"/>
      <c r="AN229" s="59"/>
      <c r="AO229" s="60"/>
      <c r="AP229" s="13"/>
      <c r="AQ229" s="13"/>
      <c r="AR229" s="61"/>
      <c r="AS229" s="13"/>
      <c r="AT229" s="13"/>
      <c r="AU229" s="13"/>
      <c r="AV229" s="13"/>
      <c r="AW229" s="59"/>
      <c r="AX229" s="60"/>
      <c r="AY229" s="13"/>
      <c r="AZ229" s="13"/>
      <c r="BA229" s="61"/>
      <c r="BB229" s="13"/>
      <c r="BC229" s="13"/>
      <c r="BD229" s="13"/>
      <c r="BE229" s="13"/>
      <c r="BF229" s="59"/>
      <c r="BG229" s="60"/>
      <c r="BH229" s="13"/>
      <c r="BI229" s="13"/>
      <c r="BJ229" s="61"/>
      <c r="BK229" s="13"/>
      <c r="BL229" s="13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</row>
    <row r="230" spans="1:99" s="15" customFormat="1" ht="14.25">
      <c r="A230" s="32">
        <v>17707</v>
      </c>
      <c r="B230" s="33" t="s">
        <v>732</v>
      </c>
      <c r="C230" s="32">
        <v>1</v>
      </c>
      <c r="D230" s="34" t="s">
        <v>726</v>
      </c>
      <c r="E230" s="35">
        <v>0</v>
      </c>
      <c r="F230" s="35" t="s">
        <v>32</v>
      </c>
      <c r="G230" s="36" t="s">
        <v>403</v>
      </c>
      <c r="H230" s="37">
        <v>49</v>
      </c>
      <c r="I230" s="38">
        <v>29</v>
      </c>
      <c r="J230" s="38">
        <v>350</v>
      </c>
      <c r="K230" s="7">
        <v>366</v>
      </c>
      <c r="L230" s="39">
        <v>0.926</v>
      </c>
      <c r="M230" s="40"/>
      <c r="N230" s="39">
        <v>0.271</v>
      </c>
      <c r="O230" s="39">
        <v>0.388</v>
      </c>
      <c r="P230" s="41">
        <v>0.538</v>
      </c>
      <c r="Q230" s="42">
        <v>303</v>
      </c>
      <c r="R230" s="42"/>
      <c r="S230" s="58"/>
      <c r="T230" s="52"/>
      <c r="U230" s="52"/>
      <c r="V230" s="59"/>
      <c r="X230" s="52"/>
      <c r="Y230" s="52"/>
      <c r="Z230" s="61"/>
      <c r="AA230" s="13"/>
      <c r="AB230" s="13"/>
      <c r="AC230" s="13"/>
      <c r="AD230" s="13"/>
      <c r="AE230" s="59"/>
      <c r="AF230" s="60"/>
      <c r="AG230" s="13"/>
      <c r="AH230" s="13"/>
      <c r="AI230" s="61"/>
      <c r="AJ230" s="13"/>
      <c r="AK230" s="13"/>
      <c r="AL230" s="13"/>
      <c r="AM230" s="13"/>
      <c r="AN230" s="59"/>
      <c r="AO230" s="60"/>
      <c r="AP230" s="13"/>
      <c r="AQ230" s="13"/>
      <c r="AR230" s="61"/>
      <c r="AS230" s="13"/>
      <c r="AT230" s="13"/>
      <c r="AU230" s="13"/>
      <c r="AV230" s="13"/>
      <c r="AW230" s="59"/>
      <c r="AX230" s="60"/>
      <c r="AY230" s="13"/>
      <c r="AZ230" s="13"/>
      <c r="BA230" s="61"/>
      <c r="BB230" s="13"/>
      <c r="BC230" s="13"/>
      <c r="BD230" s="13"/>
      <c r="BE230" s="13"/>
      <c r="BF230" s="59"/>
      <c r="BG230" s="60"/>
      <c r="BH230" s="13"/>
      <c r="BI230" s="13"/>
      <c r="BJ230" s="61"/>
      <c r="BK230" s="13"/>
      <c r="BL230" s="13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</row>
    <row r="231" spans="1:99" s="15" customFormat="1" ht="14.25">
      <c r="A231" s="32">
        <v>19345</v>
      </c>
      <c r="B231" s="33" t="s">
        <v>733</v>
      </c>
      <c r="C231" s="32">
        <v>1</v>
      </c>
      <c r="D231" s="34" t="s">
        <v>726</v>
      </c>
      <c r="E231" s="35">
        <v>0</v>
      </c>
      <c r="F231" s="35" t="s">
        <v>49</v>
      </c>
      <c r="G231" s="36" t="s">
        <v>408</v>
      </c>
      <c r="H231" s="37">
        <v>41</v>
      </c>
      <c r="I231" s="38">
        <v>34</v>
      </c>
      <c r="J231" s="38">
        <v>777</v>
      </c>
      <c r="K231" s="7">
        <v>656</v>
      </c>
      <c r="L231" s="39">
        <v>0.974</v>
      </c>
      <c r="M231" s="40"/>
      <c r="N231" s="39">
        <v>0.319</v>
      </c>
      <c r="O231" s="39">
        <v>0.408</v>
      </c>
      <c r="P231" s="41">
        <v>0.566</v>
      </c>
      <c r="Q231" s="42">
        <v>562</v>
      </c>
      <c r="R231" s="42"/>
      <c r="S231" s="42"/>
      <c r="T231" s="125"/>
      <c r="U231" s="125"/>
      <c r="V231" s="59"/>
      <c r="X231" s="52"/>
      <c r="Y231" s="52"/>
      <c r="Z231" s="61"/>
      <c r="AA231" s="13"/>
      <c r="AB231" s="13"/>
      <c r="AC231" s="13"/>
      <c r="AD231" s="13"/>
      <c r="AE231" s="59"/>
      <c r="AF231" s="60"/>
      <c r="AG231" s="13"/>
      <c r="AH231" s="13"/>
      <c r="AI231" s="61"/>
      <c r="AJ231" s="13"/>
      <c r="AK231" s="13"/>
      <c r="AL231" s="13"/>
      <c r="AM231" s="13"/>
      <c r="AN231" s="59"/>
      <c r="AO231" s="60"/>
      <c r="AP231" s="13"/>
      <c r="AQ231" s="13"/>
      <c r="AR231" s="61"/>
      <c r="AS231" s="13"/>
      <c r="AT231" s="13"/>
      <c r="AU231" s="13"/>
      <c r="AV231" s="13"/>
      <c r="AW231" s="59"/>
      <c r="AX231" s="60"/>
      <c r="AY231" s="13"/>
      <c r="AZ231" s="13"/>
      <c r="BA231" s="61"/>
      <c r="BB231" s="13"/>
      <c r="BC231" s="13"/>
      <c r="BD231" s="13"/>
      <c r="BE231" s="13"/>
      <c r="BF231" s="59"/>
      <c r="BG231" s="60"/>
      <c r="BH231" s="13"/>
      <c r="BI231" s="13"/>
      <c r="BJ231" s="61"/>
      <c r="BK231" s="13"/>
      <c r="BL231" s="13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</row>
    <row r="232" spans="1:99" s="15" customFormat="1" ht="14.25">
      <c r="A232" s="32">
        <v>20237</v>
      </c>
      <c r="B232" s="33" t="s">
        <v>734</v>
      </c>
      <c r="C232" s="32">
        <v>1</v>
      </c>
      <c r="D232" s="34" t="s">
        <v>726</v>
      </c>
      <c r="E232" s="35">
        <v>0</v>
      </c>
      <c r="F232" s="35" t="s">
        <v>28</v>
      </c>
      <c r="G232" s="36" t="s">
        <v>413</v>
      </c>
      <c r="H232" s="37">
        <v>46</v>
      </c>
      <c r="I232" s="38">
        <v>35</v>
      </c>
      <c r="J232" s="38">
        <v>450</v>
      </c>
      <c r="K232" s="7">
        <v>465</v>
      </c>
      <c r="L232" s="39">
        <v>0.79</v>
      </c>
      <c r="M232" s="40"/>
      <c r="N232" s="39">
        <v>0.299</v>
      </c>
      <c r="O232" s="39">
        <v>0.368</v>
      </c>
      <c r="P232" s="41">
        <v>0.422</v>
      </c>
      <c r="Q232" s="42">
        <v>415</v>
      </c>
      <c r="R232" s="42"/>
      <c r="S232" s="42"/>
      <c r="T232" s="52"/>
      <c r="U232" s="52"/>
      <c r="V232" s="59"/>
      <c r="X232" s="52"/>
      <c r="Y232" s="52"/>
      <c r="Z232" s="61"/>
      <c r="AA232" s="13"/>
      <c r="AB232" s="13"/>
      <c r="AC232" s="13"/>
      <c r="AD232" s="13"/>
      <c r="AE232" s="59"/>
      <c r="AF232" s="60"/>
      <c r="AG232" s="13"/>
      <c r="AH232" s="13"/>
      <c r="AI232" s="61"/>
      <c r="AJ232" s="13"/>
      <c r="AK232" s="13"/>
      <c r="AL232" s="13"/>
      <c r="AM232" s="13"/>
      <c r="AN232" s="59"/>
      <c r="AO232" s="60"/>
      <c r="AP232" s="13"/>
      <c r="AQ232" s="13"/>
      <c r="AR232" s="61"/>
      <c r="AS232" s="13"/>
      <c r="AT232" s="13"/>
      <c r="AU232" s="13"/>
      <c r="AV232" s="13"/>
      <c r="AW232" s="59"/>
      <c r="AX232" s="60"/>
      <c r="AY232" s="13"/>
      <c r="AZ232" s="13"/>
      <c r="BA232" s="61"/>
      <c r="BB232" s="13"/>
      <c r="BC232" s="13"/>
      <c r="BD232" s="13"/>
      <c r="BE232" s="13"/>
      <c r="BF232" s="59"/>
      <c r="BG232" s="60"/>
      <c r="BH232" s="13"/>
      <c r="BI232" s="13"/>
      <c r="BJ232" s="61"/>
      <c r="BK232" s="13"/>
      <c r="BL232" s="13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</row>
    <row r="233" spans="1:99" s="15" customFormat="1" ht="14.25">
      <c r="A233" s="32">
        <v>22847</v>
      </c>
      <c r="B233" s="33" t="s">
        <v>735</v>
      </c>
      <c r="C233" s="32">
        <v>1</v>
      </c>
      <c r="D233" s="34" t="s">
        <v>726</v>
      </c>
      <c r="E233" s="35">
        <v>0</v>
      </c>
      <c r="F233" s="35" t="s">
        <v>36</v>
      </c>
      <c r="G233" s="36" t="s">
        <v>418</v>
      </c>
      <c r="H233" s="37">
        <v>52</v>
      </c>
      <c r="I233" s="38">
        <v>27</v>
      </c>
      <c r="J233" s="38">
        <v>777</v>
      </c>
      <c r="K233" s="7">
        <v>684</v>
      </c>
      <c r="L233" s="39">
        <v>0.69</v>
      </c>
      <c r="M233" s="40"/>
      <c r="N233" s="39">
        <v>0.281</v>
      </c>
      <c r="O233" s="39">
        <v>0.365</v>
      </c>
      <c r="P233" s="41">
        <v>0.325</v>
      </c>
      <c r="Q233" s="42">
        <v>588</v>
      </c>
      <c r="R233" s="42"/>
      <c r="S233" s="42"/>
      <c r="T233" s="52"/>
      <c r="U233" s="52"/>
      <c r="V233" s="59"/>
      <c r="X233" s="52"/>
      <c r="Y233" s="52"/>
      <c r="Z233" s="61"/>
      <c r="AA233" s="13"/>
      <c r="AB233" s="13"/>
      <c r="AC233" s="13"/>
      <c r="AD233" s="13"/>
      <c r="AE233" s="59"/>
      <c r="AF233" s="60"/>
      <c r="AG233" s="13"/>
      <c r="AH233" s="13"/>
      <c r="AI233" s="61"/>
      <c r="AJ233" s="13"/>
      <c r="AK233" s="13"/>
      <c r="AL233" s="13"/>
      <c r="AM233" s="13"/>
      <c r="AN233" s="59"/>
      <c r="AO233" s="60"/>
      <c r="AP233" s="13"/>
      <c r="AQ233" s="13"/>
      <c r="AR233" s="61"/>
      <c r="AS233" s="13"/>
      <c r="AT233" s="13"/>
      <c r="AU233" s="13"/>
      <c r="AV233" s="13"/>
      <c r="AW233" s="59"/>
      <c r="AX233" s="60"/>
      <c r="AY233" s="13"/>
      <c r="AZ233" s="13"/>
      <c r="BA233" s="61"/>
      <c r="BB233" s="13"/>
      <c r="BC233" s="13"/>
      <c r="BD233" s="13"/>
      <c r="BE233" s="13"/>
      <c r="BF233" s="59"/>
      <c r="BG233" s="60"/>
      <c r="BH233" s="13"/>
      <c r="BI233" s="13"/>
      <c r="BJ233" s="61"/>
      <c r="BK233" s="13"/>
      <c r="BL233" s="13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</row>
    <row r="234" spans="1:99" s="15" customFormat="1" ht="14.25">
      <c r="A234" s="32">
        <v>22919</v>
      </c>
      <c r="B234" s="33" t="s">
        <v>736</v>
      </c>
      <c r="C234" s="32">
        <v>1</v>
      </c>
      <c r="D234" s="34" t="s">
        <v>726</v>
      </c>
      <c r="E234" s="35">
        <v>0</v>
      </c>
      <c r="F234" s="35" t="s">
        <v>28</v>
      </c>
      <c r="G234" s="36" t="s">
        <v>423</v>
      </c>
      <c r="H234" s="37">
        <v>51</v>
      </c>
      <c r="I234" s="38">
        <v>26</v>
      </c>
      <c r="J234" s="38">
        <v>777</v>
      </c>
      <c r="K234" s="7">
        <v>581</v>
      </c>
      <c r="L234" s="39">
        <v>0.755</v>
      </c>
      <c r="M234" s="40"/>
      <c r="N234" s="39">
        <v>0.245</v>
      </c>
      <c r="O234" s="39">
        <v>0.324</v>
      </c>
      <c r="P234" s="41">
        <v>0.431</v>
      </c>
      <c r="Q234" s="42">
        <v>510</v>
      </c>
      <c r="R234" s="42"/>
      <c r="S234" s="42"/>
      <c r="T234" s="52"/>
      <c r="U234" s="52"/>
      <c r="V234" s="59"/>
      <c r="X234" s="52"/>
      <c r="Y234" s="52"/>
      <c r="Z234" s="61"/>
      <c r="AA234" s="13"/>
      <c r="AB234" s="13"/>
      <c r="AC234" s="13"/>
      <c r="AD234" s="13"/>
      <c r="AE234" s="59"/>
      <c r="AF234" s="60"/>
      <c r="AG234" s="13"/>
      <c r="AH234" s="13"/>
      <c r="AI234" s="61"/>
      <c r="AJ234" s="13"/>
      <c r="AK234" s="13"/>
      <c r="AL234" s="13"/>
      <c r="AM234" s="13"/>
      <c r="AN234" s="59"/>
      <c r="AO234" s="60"/>
      <c r="AP234" s="13"/>
      <c r="AQ234" s="13"/>
      <c r="AR234" s="61"/>
      <c r="AS234" s="13"/>
      <c r="AT234" s="13"/>
      <c r="AU234" s="13"/>
      <c r="AV234" s="13"/>
      <c r="AW234" s="59"/>
      <c r="AX234" s="60"/>
      <c r="AY234" s="13"/>
      <c r="AZ234" s="13"/>
      <c r="BA234" s="61"/>
      <c r="BB234" s="13"/>
      <c r="BC234" s="13"/>
      <c r="BD234" s="13"/>
      <c r="BE234" s="13"/>
      <c r="BF234" s="59"/>
      <c r="BG234" s="60"/>
      <c r="BH234" s="13"/>
      <c r="BI234" s="13"/>
      <c r="BJ234" s="61"/>
      <c r="BK234" s="13"/>
      <c r="BL234" s="13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</row>
    <row r="235" spans="1:99" s="15" customFormat="1" ht="14.25">
      <c r="A235" s="32">
        <v>23181</v>
      </c>
      <c r="B235" s="33" t="s">
        <v>737</v>
      </c>
      <c r="C235" s="32">
        <v>1</v>
      </c>
      <c r="D235" s="34" t="s">
        <v>726</v>
      </c>
      <c r="E235" s="35">
        <v>0</v>
      </c>
      <c r="F235" s="35" t="s">
        <v>30</v>
      </c>
      <c r="G235" s="36" t="s">
        <v>428</v>
      </c>
      <c r="H235" s="37">
        <v>52</v>
      </c>
      <c r="I235" s="38">
        <v>25</v>
      </c>
      <c r="J235" s="38">
        <v>777</v>
      </c>
      <c r="K235" s="7">
        <v>698</v>
      </c>
      <c r="L235" s="39">
        <v>0.757</v>
      </c>
      <c r="M235" s="40"/>
      <c r="N235" s="39">
        <v>0.279</v>
      </c>
      <c r="O235" s="39">
        <v>0.358</v>
      </c>
      <c r="P235" s="41">
        <v>0.4</v>
      </c>
      <c r="Q235" s="42">
        <v>603</v>
      </c>
      <c r="R235" s="42"/>
      <c r="S235" s="42"/>
      <c r="T235" s="125"/>
      <c r="U235" s="125"/>
      <c r="V235" s="59"/>
      <c r="X235" s="52"/>
      <c r="Y235" s="52"/>
      <c r="Z235" s="61"/>
      <c r="AA235" s="13"/>
      <c r="AB235" s="13"/>
      <c r="AC235" s="13"/>
      <c r="AD235" s="13"/>
      <c r="AE235" s="59"/>
      <c r="AF235" s="60"/>
      <c r="AG235" s="13"/>
      <c r="AH235" s="13"/>
      <c r="AI235" s="61"/>
      <c r="AJ235" s="13"/>
      <c r="AK235" s="13"/>
      <c r="AL235" s="13"/>
      <c r="AM235" s="13"/>
      <c r="AN235" s="59"/>
      <c r="AO235" s="60"/>
      <c r="AP235" s="13"/>
      <c r="AQ235" s="13"/>
      <c r="AR235" s="61"/>
      <c r="AS235" s="13"/>
      <c r="AT235" s="13"/>
      <c r="AU235" s="13"/>
      <c r="AV235" s="13"/>
      <c r="AW235" s="59"/>
      <c r="AX235" s="60"/>
      <c r="AY235" s="13"/>
      <c r="AZ235" s="13"/>
      <c r="BA235" s="61"/>
      <c r="BB235" s="13"/>
      <c r="BC235" s="13"/>
      <c r="BD235" s="13"/>
      <c r="BE235" s="13"/>
      <c r="BF235" s="59"/>
      <c r="BG235" s="60"/>
      <c r="BH235" s="13"/>
      <c r="BI235" s="13"/>
      <c r="BJ235" s="61"/>
      <c r="BK235" s="13"/>
      <c r="BL235" s="13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</row>
    <row r="236" spans="1:99" s="15" customFormat="1" ht="14.25">
      <c r="A236" s="32">
        <v>23864</v>
      </c>
      <c r="B236" s="33" t="s">
        <v>738</v>
      </c>
      <c r="C236" s="32">
        <v>1</v>
      </c>
      <c r="D236" s="34" t="s">
        <v>726</v>
      </c>
      <c r="E236" s="35">
        <v>0</v>
      </c>
      <c r="F236" s="35" t="s">
        <v>32</v>
      </c>
      <c r="G236" s="36" t="s">
        <v>433</v>
      </c>
      <c r="H236" s="37">
        <v>52</v>
      </c>
      <c r="I236" s="38">
        <v>26</v>
      </c>
      <c r="J236" s="38">
        <v>777</v>
      </c>
      <c r="K236" s="7">
        <v>603</v>
      </c>
      <c r="L236" s="39">
        <v>0.714</v>
      </c>
      <c r="M236" s="40"/>
      <c r="N236" s="39">
        <v>0.261</v>
      </c>
      <c r="O236" s="39">
        <v>0.323</v>
      </c>
      <c r="P236" s="41">
        <v>0.392</v>
      </c>
      <c r="Q236" s="42">
        <v>544</v>
      </c>
      <c r="R236" s="42"/>
      <c r="S236" s="42"/>
      <c r="T236" s="52"/>
      <c r="U236" s="52"/>
      <c r="V236" s="59"/>
      <c r="X236" s="52"/>
      <c r="Y236" s="52"/>
      <c r="Z236" s="61"/>
      <c r="AA236" s="13"/>
      <c r="AB236" s="13"/>
      <c r="AC236" s="13"/>
      <c r="AD236" s="13"/>
      <c r="AE236" s="59"/>
      <c r="AF236" s="60"/>
      <c r="AG236" s="13"/>
      <c r="AH236" s="13"/>
      <c r="AI236" s="61"/>
      <c r="AJ236" s="13"/>
      <c r="AK236" s="13"/>
      <c r="AL236" s="13"/>
      <c r="AM236" s="13"/>
      <c r="AN236" s="59"/>
      <c r="AO236" s="60"/>
      <c r="AP236" s="13"/>
      <c r="AQ236" s="13"/>
      <c r="AR236" s="61"/>
      <c r="AS236" s="13"/>
      <c r="AT236" s="13"/>
      <c r="AU236" s="13"/>
      <c r="AV236" s="13"/>
      <c r="AW236" s="59"/>
      <c r="AX236" s="60"/>
      <c r="AY236" s="13"/>
      <c r="AZ236" s="13"/>
      <c r="BA236" s="61"/>
      <c r="BB236" s="13"/>
      <c r="BC236" s="13"/>
      <c r="BD236" s="13"/>
      <c r="BE236" s="13"/>
      <c r="BF236" s="59"/>
      <c r="BG236" s="60"/>
      <c r="BH236" s="13"/>
      <c r="BI236" s="13"/>
      <c r="BJ236" s="61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</row>
    <row r="237" spans="1:99" s="15" customFormat="1" ht="14.25">
      <c r="A237" s="32">
        <v>10281</v>
      </c>
      <c r="B237" s="56" t="s">
        <v>739</v>
      </c>
      <c r="C237" s="32">
        <v>1</v>
      </c>
      <c r="D237" s="47" t="s">
        <v>726</v>
      </c>
      <c r="E237" s="35">
        <v>1</v>
      </c>
      <c r="F237" s="50" t="s">
        <v>3</v>
      </c>
      <c r="G237" s="51" t="s">
        <v>438</v>
      </c>
      <c r="H237" s="37">
        <v>49</v>
      </c>
      <c r="I237" s="38">
        <v>25</v>
      </c>
      <c r="J237" s="52"/>
      <c r="K237" s="53">
        <v>38</v>
      </c>
      <c r="L237" s="54">
        <v>34</v>
      </c>
      <c r="M237" s="55">
        <v>3.33</v>
      </c>
      <c r="N237" s="57">
        <v>235</v>
      </c>
      <c r="O237" s="42"/>
      <c r="P237" s="42"/>
      <c r="Q237" s="42"/>
      <c r="R237" s="42"/>
      <c r="S237" s="42"/>
      <c r="T237" s="79"/>
      <c r="U237" s="52"/>
      <c r="V237" s="59"/>
      <c r="X237" s="52"/>
      <c r="Y237" s="52"/>
      <c r="Z237" s="61"/>
      <c r="AA237" s="13"/>
      <c r="AB237" s="13"/>
      <c r="AC237" s="13"/>
      <c r="AD237" s="13"/>
      <c r="AE237" s="59"/>
      <c r="AF237" s="60"/>
      <c r="AG237" s="13"/>
      <c r="AH237" s="13"/>
      <c r="AI237" s="61"/>
      <c r="AJ237" s="13"/>
      <c r="AK237" s="13"/>
      <c r="AL237" s="13"/>
      <c r="AM237" s="13"/>
      <c r="AN237" s="59"/>
      <c r="AO237" s="60"/>
      <c r="AP237" s="13"/>
      <c r="AQ237" s="13"/>
      <c r="AR237" s="61"/>
      <c r="AS237" s="13"/>
      <c r="AT237" s="13"/>
      <c r="AU237" s="13"/>
      <c r="AV237" s="13"/>
      <c r="AW237" s="59"/>
      <c r="AX237" s="60"/>
      <c r="AY237" s="13"/>
      <c r="AZ237" s="13"/>
      <c r="BA237" s="61"/>
      <c r="BB237" s="13"/>
      <c r="BC237" s="13"/>
      <c r="BD237" s="13"/>
      <c r="BE237" s="13"/>
      <c r="BF237" s="59"/>
      <c r="BG237" s="60"/>
      <c r="BH237" s="13"/>
      <c r="BI237" s="13"/>
      <c r="BJ237" s="61"/>
      <c r="BK237" s="13"/>
      <c r="BL237" s="13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</row>
    <row r="238" spans="1:99" s="15" customFormat="1" ht="14.25">
      <c r="A238" s="32">
        <v>13380</v>
      </c>
      <c r="B238" s="56" t="s">
        <v>740</v>
      </c>
      <c r="C238" s="32">
        <v>1</v>
      </c>
      <c r="D238" s="47" t="s">
        <v>726</v>
      </c>
      <c r="E238" s="35">
        <v>1</v>
      </c>
      <c r="F238" s="50" t="s">
        <v>3</v>
      </c>
      <c r="G238" s="51" t="s">
        <v>443</v>
      </c>
      <c r="H238" s="37">
        <v>47</v>
      </c>
      <c r="I238" s="38">
        <v>33</v>
      </c>
      <c r="J238" s="52"/>
      <c r="K238" s="53">
        <v>48</v>
      </c>
      <c r="L238" s="54">
        <v>1</v>
      </c>
      <c r="M238" s="55">
        <v>2.82</v>
      </c>
      <c r="N238" s="57">
        <v>83</v>
      </c>
      <c r="O238" s="39"/>
      <c r="P238" s="41"/>
      <c r="Q238" s="42"/>
      <c r="R238" s="42"/>
      <c r="S238" s="42"/>
      <c r="T238" s="125"/>
      <c r="U238" s="125"/>
      <c r="V238" s="59"/>
      <c r="X238" s="52"/>
      <c r="Y238" s="52"/>
      <c r="Z238" s="61"/>
      <c r="AA238" s="13"/>
      <c r="AB238" s="13"/>
      <c r="AC238" s="13"/>
      <c r="AD238" s="13"/>
      <c r="AE238" s="59"/>
      <c r="AF238" s="60"/>
      <c r="AG238" s="13"/>
      <c r="AH238" s="13"/>
      <c r="AI238" s="61"/>
      <c r="AJ238" s="13"/>
      <c r="AK238" s="13"/>
      <c r="AL238" s="13"/>
      <c r="AM238" s="13"/>
      <c r="AN238" s="59"/>
      <c r="AO238" s="60"/>
      <c r="AP238" s="13"/>
      <c r="AQ238" s="13"/>
      <c r="AR238" s="61"/>
      <c r="AS238" s="13"/>
      <c r="AT238" s="13"/>
      <c r="AU238" s="13"/>
      <c r="AV238" s="13"/>
      <c r="AW238" s="59"/>
      <c r="AX238" s="60"/>
      <c r="AY238" s="13"/>
      <c r="AZ238" s="13"/>
      <c r="BA238" s="61"/>
      <c r="BB238" s="13"/>
      <c r="BC238" s="13"/>
      <c r="BD238" s="13"/>
      <c r="BE238" s="13"/>
      <c r="BF238" s="59"/>
      <c r="BG238" s="60"/>
      <c r="BH238" s="13"/>
      <c r="BI238" s="13"/>
      <c r="BJ238" s="61"/>
      <c r="BK238" s="13"/>
      <c r="BL238" s="13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</row>
    <row r="239" spans="1:64" s="15" customFormat="1" ht="14.25">
      <c r="A239" s="32">
        <v>14787</v>
      </c>
      <c r="B239" s="56" t="s">
        <v>741</v>
      </c>
      <c r="C239" s="32">
        <v>1</v>
      </c>
      <c r="D239" s="47" t="s">
        <v>726</v>
      </c>
      <c r="E239" s="35">
        <v>1</v>
      </c>
      <c r="F239" s="50" t="s">
        <v>3</v>
      </c>
      <c r="G239" s="51" t="s">
        <v>448</v>
      </c>
      <c r="H239" s="37">
        <v>53</v>
      </c>
      <c r="I239" s="38">
        <v>27</v>
      </c>
      <c r="J239" s="52"/>
      <c r="K239" s="53">
        <v>90</v>
      </c>
      <c r="L239" s="54">
        <v>40</v>
      </c>
      <c r="M239" s="55">
        <v>4.57</v>
      </c>
      <c r="N239" s="57">
        <v>185</v>
      </c>
      <c r="O239" s="39"/>
      <c r="P239" s="41"/>
      <c r="Q239" s="42"/>
      <c r="R239" s="42"/>
      <c r="S239" s="59"/>
      <c r="T239" s="52"/>
      <c r="U239" s="52"/>
      <c r="V239" s="59"/>
      <c r="X239" s="52"/>
      <c r="Y239" s="52"/>
      <c r="Z239" s="61"/>
      <c r="AA239" s="13"/>
      <c r="AB239" s="13"/>
      <c r="AC239" s="13"/>
      <c r="AD239" s="13"/>
      <c r="AE239" s="59"/>
      <c r="AF239" s="60"/>
      <c r="AG239" s="13"/>
      <c r="AH239" s="13"/>
      <c r="AI239" s="61"/>
      <c r="AJ239" s="13"/>
      <c r="AK239" s="13"/>
      <c r="AL239" s="13"/>
      <c r="AM239" s="13"/>
      <c r="AN239" s="59"/>
      <c r="AO239" s="60"/>
      <c r="AP239" s="13"/>
      <c r="AQ239" s="13"/>
      <c r="AR239" s="61"/>
      <c r="AS239" s="13"/>
      <c r="AT239" s="13"/>
      <c r="AU239" s="13"/>
      <c r="AV239" s="13"/>
      <c r="AW239" s="59"/>
      <c r="AX239" s="60"/>
      <c r="AY239" s="13"/>
      <c r="AZ239" s="13"/>
      <c r="BA239" s="61"/>
      <c r="BB239" s="13"/>
      <c r="BC239" s="13"/>
      <c r="BD239" s="13"/>
      <c r="BE239" s="13"/>
      <c r="BF239" s="59"/>
      <c r="BG239" s="60"/>
      <c r="BH239" s="13"/>
      <c r="BI239" s="13"/>
      <c r="BJ239" s="61"/>
      <c r="BK239" s="13"/>
      <c r="BL239" s="13"/>
    </row>
    <row r="240" spans="1:64" s="15" customFormat="1" ht="14.25">
      <c r="A240" s="32">
        <v>14850</v>
      </c>
      <c r="B240" s="56" t="s">
        <v>742</v>
      </c>
      <c r="C240" s="32">
        <v>1</v>
      </c>
      <c r="D240" s="47" t="s">
        <v>726</v>
      </c>
      <c r="E240" s="35">
        <v>1</v>
      </c>
      <c r="F240" s="50" t="s">
        <v>3</v>
      </c>
      <c r="G240" s="51" t="s">
        <v>453</v>
      </c>
      <c r="H240" s="37">
        <v>52</v>
      </c>
      <c r="I240" s="38">
        <v>30</v>
      </c>
      <c r="J240" s="52"/>
      <c r="K240" s="53">
        <v>57</v>
      </c>
      <c r="L240" s="54">
        <v>0</v>
      </c>
      <c r="M240" s="55">
        <v>3.55</v>
      </c>
      <c r="N240" s="57">
        <v>109</v>
      </c>
      <c r="O240" s="52"/>
      <c r="P240" s="52"/>
      <c r="Q240" s="52"/>
      <c r="R240" s="42"/>
      <c r="S240" s="42"/>
      <c r="T240" s="126"/>
      <c r="U240" s="126"/>
      <c r="V240" s="59"/>
      <c r="X240" s="52"/>
      <c r="Y240" s="52"/>
      <c r="Z240" s="61"/>
      <c r="AA240" s="13"/>
      <c r="AB240" s="13"/>
      <c r="AC240" s="13"/>
      <c r="AD240" s="13"/>
      <c r="AE240" s="59"/>
      <c r="AF240" s="60"/>
      <c r="AG240" s="13"/>
      <c r="AH240" s="13"/>
      <c r="AI240" s="61"/>
      <c r="AJ240" s="13"/>
      <c r="AK240" s="13"/>
      <c r="AL240" s="13"/>
      <c r="AM240" s="13"/>
      <c r="AN240" s="59"/>
      <c r="AO240" s="60"/>
      <c r="AP240" s="13"/>
      <c r="AQ240" s="13"/>
      <c r="AR240" s="61"/>
      <c r="AS240" s="13"/>
      <c r="AT240" s="13"/>
      <c r="AU240" s="13"/>
      <c r="AV240" s="13"/>
      <c r="AW240" s="59"/>
      <c r="AX240" s="60"/>
      <c r="AY240" s="13"/>
      <c r="AZ240" s="13"/>
      <c r="BA240" s="61"/>
      <c r="BB240" s="13"/>
      <c r="BC240" s="13"/>
      <c r="BD240" s="13"/>
      <c r="BE240" s="13"/>
      <c r="BF240" s="59"/>
      <c r="BG240" s="60"/>
      <c r="BH240" s="13"/>
      <c r="BI240" s="13"/>
      <c r="BJ240" s="61"/>
      <c r="BK240" s="13"/>
      <c r="BL240" s="13"/>
    </row>
    <row r="241" spans="1:99" s="59" customFormat="1" ht="15.75" customHeight="1">
      <c r="A241" s="32">
        <v>15022</v>
      </c>
      <c r="B241" s="56" t="s">
        <v>743</v>
      </c>
      <c r="C241" s="32">
        <v>1</v>
      </c>
      <c r="D241" s="47" t="s">
        <v>726</v>
      </c>
      <c r="E241" s="35">
        <v>1</v>
      </c>
      <c r="F241" s="50" t="s">
        <v>3</v>
      </c>
      <c r="G241" s="51" t="s">
        <v>458</v>
      </c>
      <c r="H241" s="37">
        <v>54</v>
      </c>
      <c r="I241" s="38">
        <v>25</v>
      </c>
      <c r="J241" s="52"/>
      <c r="K241" s="53">
        <v>26</v>
      </c>
      <c r="L241" s="54">
        <v>11</v>
      </c>
      <c r="M241" s="55">
        <v>4.21</v>
      </c>
      <c r="N241" s="57">
        <v>92</v>
      </c>
      <c r="O241" s="42"/>
      <c r="P241" s="42"/>
      <c r="Q241" s="42"/>
      <c r="R241" s="42"/>
      <c r="S241" s="42"/>
      <c r="T241" s="79"/>
      <c r="U241" s="52"/>
      <c r="W241" s="15"/>
      <c r="X241" s="52"/>
      <c r="Y241" s="52"/>
      <c r="Z241" s="61"/>
      <c r="AA241" s="13"/>
      <c r="AB241" s="13"/>
      <c r="AC241" s="13"/>
      <c r="AD241" s="13"/>
      <c r="AF241" s="60"/>
      <c r="AG241" s="13"/>
      <c r="AH241" s="13"/>
      <c r="AI241" s="61"/>
      <c r="AJ241" s="13"/>
      <c r="AK241" s="13"/>
      <c r="AL241" s="13"/>
      <c r="AM241" s="13"/>
      <c r="AO241" s="60"/>
      <c r="AP241" s="13"/>
      <c r="AQ241" s="13"/>
      <c r="AR241" s="61"/>
      <c r="AS241" s="13"/>
      <c r="AT241" s="13"/>
      <c r="AU241" s="13"/>
      <c r="AV241" s="13"/>
      <c r="AX241" s="60"/>
      <c r="AY241" s="13"/>
      <c r="AZ241" s="13"/>
      <c r="BA241" s="61"/>
      <c r="BB241" s="13"/>
      <c r="BC241" s="13"/>
      <c r="BD241" s="13"/>
      <c r="BE241" s="13"/>
      <c r="BG241" s="60"/>
      <c r="BH241" s="13"/>
      <c r="BI241" s="13"/>
      <c r="BJ241" s="61"/>
      <c r="BK241" s="13"/>
      <c r="BL241" s="13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</row>
    <row r="242" spans="1:99" s="59" customFormat="1" ht="14.25">
      <c r="A242" s="32">
        <v>15037</v>
      </c>
      <c r="B242" s="56" t="s">
        <v>744</v>
      </c>
      <c r="C242" s="32">
        <v>1</v>
      </c>
      <c r="D242" s="47" t="s">
        <v>726</v>
      </c>
      <c r="E242" s="35">
        <v>1</v>
      </c>
      <c r="F242" s="50" t="s">
        <v>3</v>
      </c>
      <c r="G242" s="51" t="s">
        <v>463</v>
      </c>
      <c r="H242" s="37">
        <v>49</v>
      </c>
      <c r="I242" s="38">
        <v>37</v>
      </c>
      <c r="J242" s="52"/>
      <c r="K242" s="53">
        <v>55</v>
      </c>
      <c r="L242" s="54">
        <v>0</v>
      </c>
      <c r="M242" s="55">
        <v>2.93</v>
      </c>
      <c r="N242" s="57">
        <v>89</v>
      </c>
      <c r="O242" s="52"/>
      <c r="P242" s="52"/>
      <c r="Q242" s="52"/>
      <c r="R242" s="42"/>
      <c r="S242" s="42"/>
      <c r="W242" s="15"/>
      <c r="X242" s="52"/>
      <c r="Y242" s="52"/>
      <c r="Z242" s="61"/>
      <c r="AA242" s="13"/>
      <c r="AB242" s="13"/>
      <c r="AC242" s="13"/>
      <c r="AD242" s="13"/>
      <c r="AF242" s="60"/>
      <c r="AG242" s="13"/>
      <c r="AH242" s="13"/>
      <c r="AI242" s="61"/>
      <c r="AJ242" s="13"/>
      <c r="AK242" s="13"/>
      <c r="AL242" s="13"/>
      <c r="AM242" s="13"/>
      <c r="AO242" s="60"/>
      <c r="AP242" s="13"/>
      <c r="AQ242" s="13"/>
      <c r="AR242" s="61"/>
      <c r="AS242" s="13"/>
      <c r="AT242" s="13"/>
      <c r="AU242" s="13"/>
      <c r="AV242" s="13"/>
      <c r="AX242" s="60"/>
      <c r="AY242" s="13"/>
      <c r="AZ242" s="13"/>
      <c r="BA242" s="61"/>
      <c r="BB242" s="13"/>
      <c r="BC242" s="13"/>
      <c r="BD242" s="13"/>
      <c r="BE242" s="13"/>
      <c r="BG242" s="60"/>
      <c r="BH242" s="13"/>
      <c r="BI242" s="13"/>
      <c r="BJ242" s="61"/>
      <c r="BK242" s="13"/>
      <c r="BL242" s="13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</row>
    <row r="243" spans="1:99" s="59" customFormat="1" ht="14.25">
      <c r="A243" s="32">
        <v>15399</v>
      </c>
      <c r="B243" s="56" t="s">
        <v>745</v>
      </c>
      <c r="C243" s="32">
        <v>1</v>
      </c>
      <c r="D243" s="47" t="s">
        <v>726</v>
      </c>
      <c r="E243" s="35">
        <v>1</v>
      </c>
      <c r="F243" s="50" t="s">
        <v>3</v>
      </c>
      <c r="G243" s="51" t="s">
        <v>468</v>
      </c>
      <c r="H243" s="37">
        <v>54</v>
      </c>
      <c r="I243" s="38">
        <v>27</v>
      </c>
      <c r="J243" s="52"/>
      <c r="K243" s="53">
        <v>32</v>
      </c>
      <c r="L243" s="54">
        <v>23</v>
      </c>
      <c r="M243" s="55">
        <v>3.37</v>
      </c>
      <c r="N243" s="57">
        <v>179</v>
      </c>
      <c r="O243" s="42"/>
      <c r="P243" s="42"/>
      <c r="Q243" s="42"/>
      <c r="R243" s="42"/>
      <c r="S243" s="42"/>
      <c r="T243" s="52"/>
      <c r="U243" s="52"/>
      <c r="W243" s="15"/>
      <c r="X243" s="52"/>
      <c r="Y243" s="52"/>
      <c r="Z243" s="61"/>
      <c r="AA243" s="13"/>
      <c r="AB243" s="13"/>
      <c r="AC243" s="13"/>
      <c r="AD243" s="13"/>
      <c r="AF243" s="60"/>
      <c r="AG243" s="13"/>
      <c r="AH243" s="13"/>
      <c r="AI243" s="61"/>
      <c r="AJ243" s="13"/>
      <c r="AK243" s="13"/>
      <c r="AL243" s="13"/>
      <c r="AM243" s="13"/>
      <c r="AO243" s="60"/>
      <c r="AP243" s="13"/>
      <c r="AQ243" s="13"/>
      <c r="AR243" s="61"/>
      <c r="AS243" s="13"/>
      <c r="AT243" s="13"/>
      <c r="AU243" s="13"/>
      <c r="AV243" s="13"/>
      <c r="AX243" s="60"/>
      <c r="AY243" s="13"/>
      <c r="AZ243" s="13"/>
      <c r="BA243" s="61"/>
      <c r="BB243" s="13"/>
      <c r="BC243" s="13"/>
      <c r="BD243" s="13"/>
      <c r="BE243" s="13"/>
      <c r="BG243" s="60"/>
      <c r="BH243" s="13"/>
      <c r="BI243" s="13"/>
      <c r="BJ243" s="61"/>
      <c r="BK243" s="13"/>
      <c r="BL243" s="13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</row>
    <row r="244" spans="1:82" s="59" customFormat="1" ht="14.25">
      <c r="A244" s="32">
        <v>16340</v>
      </c>
      <c r="B244" s="56" t="s">
        <v>746</v>
      </c>
      <c r="C244" s="32">
        <v>1</v>
      </c>
      <c r="D244" s="47" t="s">
        <v>726</v>
      </c>
      <c r="E244" s="35">
        <v>1</v>
      </c>
      <c r="F244" s="50" t="s">
        <v>3</v>
      </c>
      <c r="G244" s="51" t="s">
        <v>473</v>
      </c>
      <c r="H244" s="37">
        <v>54</v>
      </c>
      <c r="I244" s="38">
        <v>30</v>
      </c>
      <c r="J244" s="52"/>
      <c r="K244" s="53">
        <v>50</v>
      </c>
      <c r="L244" s="54">
        <v>1</v>
      </c>
      <c r="M244" s="55">
        <v>2.94</v>
      </c>
      <c r="N244" s="57">
        <v>101</v>
      </c>
      <c r="O244" s="52"/>
      <c r="P244" s="52"/>
      <c r="Q244" s="42"/>
      <c r="R244" s="42"/>
      <c r="S244" s="42"/>
      <c r="T244" s="128"/>
      <c r="U244" s="128"/>
      <c r="W244" s="15"/>
      <c r="X244" s="52"/>
      <c r="Y244" s="52"/>
      <c r="Z244" s="61"/>
      <c r="AA244" s="13"/>
      <c r="AB244" s="13"/>
      <c r="AC244" s="13"/>
      <c r="AD244" s="13"/>
      <c r="AF244" s="60"/>
      <c r="AG244" s="13"/>
      <c r="AH244" s="13"/>
      <c r="AI244" s="61"/>
      <c r="AJ244" s="13"/>
      <c r="AK244" s="13"/>
      <c r="AL244" s="13"/>
      <c r="AM244" s="13"/>
      <c r="AO244" s="60"/>
      <c r="AP244" s="13"/>
      <c r="AQ244" s="13"/>
      <c r="AR244" s="61"/>
      <c r="AS244" s="13"/>
      <c r="AT244" s="13"/>
      <c r="AU244" s="13"/>
      <c r="AV244" s="13"/>
      <c r="AX244" s="60"/>
      <c r="AY244" s="13"/>
      <c r="AZ244" s="13"/>
      <c r="BA244" s="61"/>
      <c r="BB244" s="13"/>
      <c r="BC244" s="13"/>
      <c r="BD244" s="13"/>
      <c r="BE244" s="13"/>
      <c r="BG244" s="60"/>
      <c r="BH244" s="13"/>
      <c r="BI244" s="13"/>
      <c r="BJ244" s="61"/>
      <c r="BK244" s="13"/>
      <c r="BL244" s="13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</row>
    <row r="245" spans="1:64" s="59" customFormat="1" ht="14.25">
      <c r="A245" s="32">
        <v>16411</v>
      </c>
      <c r="B245" s="56" t="s">
        <v>747</v>
      </c>
      <c r="C245" s="32">
        <v>1</v>
      </c>
      <c r="D245" s="47" t="s">
        <v>726</v>
      </c>
      <c r="E245" s="35">
        <v>1</v>
      </c>
      <c r="F245" s="50" t="s">
        <v>3</v>
      </c>
      <c r="G245" s="51" t="s">
        <v>478</v>
      </c>
      <c r="H245" s="37">
        <v>50</v>
      </c>
      <c r="I245" s="38">
        <v>31</v>
      </c>
      <c r="J245" s="52"/>
      <c r="K245" s="53">
        <v>40</v>
      </c>
      <c r="L245" s="54">
        <v>2</v>
      </c>
      <c r="M245" s="55">
        <v>3.42</v>
      </c>
      <c r="N245" s="57">
        <v>92</v>
      </c>
      <c r="O245" s="42"/>
      <c r="P245" s="42"/>
      <c r="Q245" s="42"/>
      <c r="R245" s="42"/>
      <c r="S245" s="42"/>
      <c r="T245" s="52"/>
      <c r="U245" s="52"/>
      <c r="W245" s="15"/>
      <c r="X245" s="52"/>
      <c r="Y245" s="52"/>
      <c r="Z245" s="61"/>
      <c r="AA245" s="13"/>
      <c r="AB245" s="13"/>
      <c r="AC245" s="13"/>
      <c r="AD245" s="13"/>
      <c r="AF245" s="60"/>
      <c r="AG245" s="13"/>
      <c r="AH245" s="13"/>
      <c r="AI245" s="61"/>
      <c r="AJ245" s="13"/>
      <c r="AK245" s="13"/>
      <c r="AL245" s="13"/>
      <c r="AM245" s="13"/>
      <c r="AO245" s="60"/>
      <c r="AP245" s="13"/>
      <c r="AQ245" s="13"/>
      <c r="AR245" s="61"/>
      <c r="AS245" s="13"/>
      <c r="AT245" s="13"/>
      <c r="AU245" s="13"/>
      <c r="AV245" s="13"/>
      <c r="AX245" s="60"/>
      <c r="AY245" s="13"/>
      <c r="AZ245" s="13"/>
      <c r="BA245" s="61"/>
      <c r="BB245" s="13"/>
      <c r="BC245" s="13"/>
      <c r="BD245" s="13"/>
      <c r="BE245" s="13"/>
      <c r="BG245" s="60"/>
      <c r="BH245" s="13"/>
      <c r="BI245" s="13"/>
      <c r="BJ245" s="61"/>
      <c r="BK245" s="13"/>
      <c r="BL245" s="13"/>
    </row>
    <row r="246" spans="1:99" s="59" customFormat="1" ht="14.25">
      <c r="A246" s="32">
        <v>16884</v>
      </c>
      <c r="B246" s="56" t="s">
        <v>748</v>
      </c>
      <c r="C246" s="32">
        <v>1</v>
      </c>
      <c r="D246" s="47" t="s">
        <v>726</v>
      </c>
      <c r="E246" s="35">
        <v>1</v>
      </c>
      <c r="F246" s="50" t="s">
        <v>3</v>
      </c>
      <c r="G246" s="51" t="s">
        <v>483</v>
      </c>
      <c r="H246" s="37">
        <v>46</v>
      </c>
      <c r="I246" s="38">
        <v>40</v>
      </c>
      <c r="J246" s="52"/>
      <c r="K246" s="53">
        <v>43</v>
      </c>
      <c r="L246" s="54">
        <v>0</v>
      </c>
      <c r="M246" s="55">
        <v>2.82</v>
      </c>
      <c r="N246" s="57">
        <v>67</v>
      </c>
      <c r="O246" s="42"/>
      <c r="P246" s="42"/>
      <c r="Q246" s="42"/>
      <c r="R246" s="52"/>
      <c r="S246" s="58"/>
      <c r="T246" s="52"/>
      <c r="U246" s="52"/>
      <c r="W246" s="15"/>
      <c r="X246" s="52"/>
      <c r="Y246" s="52"/>
      <c r="Z246" s="61"/>
      <c r="AA246" s="13"/>
      <c r="AB246" s="13"/>
      <c r="AC246" s="13"/>
      <c r="AD246" s="13"/>
      <c r="AF246" s="60"/>
      <c r="AG246" s="13"/>
      <c r="AH246" s="13"/>
      <c r="AI246" s="61"/>
      <c r="AJ246" s="13"/>
      <c r="AK246" s="13"/>
      <c r="AL246" s="13"/>
      <c r="AM246" s="13"/>
      <c r="AO246" s="60"/>
      <c r="AP246" s="13"/>
      <c r="AQ246" s="13"/>
      <c r="AR246" s="61"/>
      <c r="AS246" s="13"/>
      <c r="AT246" s="13"/>
      <c r="AU246" s="13"/>
      <c r="AV246" s="13"/>
      <c r="AX246" s="60"/>
      <c r="AY246" s="13"/>
      <c r="AZ246" s="13"/>
      <c r="BA246" s="61"/>
      <c r="BB246" s="13"/>
      <c r="BC246" s="13"/>
      <c r="BD246" s="13"/>
      <c r="BE246" s="13"/>
      <c r="BG246" s="60"/>
      <c r="BH246" s="13"/>
      <c r="BI246" s="13"/>
      <c r="BJ246" s="61"/>
      <c r="BK246" s="13"/>
      <c r="BL246" s="13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</row>
    <row r="247" spans="1:99" s="59" customFormat="1" ht="14.25">
      <c r="A247" s="32">
        <v>16973</v>
      </c>
      <c r="B247" s="56" t="s">
        <v>749</v>
      </c>
      <c r="C247" s="32">
        <v>1</v>
      </c>
      <c r="D247" s="47" t="s">
        <v>726</v>
      </c>
      <c r="E247" s="35">
        <v>1</v>
      </c>
      <c r="F247" s="50" t="s">
        <v>3</v>
      </c>
      <c r="G247" s="51" t="s">
        <v>488</v>
      </c>
      <c r="H247" s="37">
        <v>52</v>
      </c>
      <c r="I247" s="38">
        <v>23</v>
      </c>
      <c r="J247" s="52"/>
      <c r="K247" s="53">
        <v>36</v>
      </c>
      <c r="L247" s="54">
        <v>19</v>
      </c>
      <c r="M247" s="55">
        <v>4.14</v>
      </c>
      <c r="N247" s="57">
        <v>137</v>
      </c>
      <c r="O247" s="42"/>
      <c r="P247" s="42"/>
      <c r="Q247" s="42"/>
      <c r="R247" s="58"/>
      <c r="S247" s="58"/>
      <c r="T247" s="125"/>
      <c r="U247" s="125"/>
      <c r="V247" s="70"/>
      <c r="W247" s="15"/>
      <c r="X247" s="52"/>
      <c r="Y247" s="52"/>
      <c r="Z247" s="61"/>
      <c r="AA247" s="13"/>
      <c r="AB247" s="13"/>
      <c r="AC247" s="13"/>
      <c r="AD247" s="13"/>
      <c r="AF247" s="60"/>
      <c r="AG247" s="13"/>
      <c r="AH247" s="13"/>
      <c r="AI247" s="61"/>
      <c r="AJ247" s="13"/>
      <c r="AK247" s="13"/>
      <c r="AL247" s="13"/>
      <c r="AM247" s="13"/>
      <c r="AO247" s="60"/>
      <c r="AP247" s="13"/>
      <c r="AQ247" s="13"/>
      <c r="AR247" s="61"/>
      <c r="AS247" s="13"/>
      <c r="AT247" s="13"/>
      <c r="AU247" s="13"/>
      <c r="AV247" s="13"/>
      <c r="AX247" s="60"/>
      <c r="AY247" s="13"/>
      <c r="AZ247" s="13"/>
      <c r="BA247" s="61"/>
      <c r="BB247" s="13"/>
      <c r="BC247" s="13"/>
      <c r="BD247" s="13"/>
      <c r="BE247" s="13"/>
      <c r="BG247" s="60"/>
      <c r="BH247" s="13"/>
      <c r="BI247" s="13"/>
      <c r="BJ247" s="61"/>
      <c r="BK247" s="13"/>
      <c r="BL247" s="13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</row>
    <row r="248" spans="1:99" s="59" customFormat="1" ht="14.25">
      <c r="A248" s="32">
        <v>17473</v>
      </c>
      <c r="B248" s="56" t="s">
        <v>750</v>
      </c>
      <c r="C248" s="32">
        <v>1</v>
      </c>
      <c r="D248" s="47" t="s">
        <v>726</v>
      </c>
      <c r="E248" s="35">
        <v>1</v>
      </c>
      <c r="F248" s="50" t="s">
        <v>3</v>
      </c>
      <c r="G248" s="51" t="s">
        <v>493</v>
      </c>
      <c r="H248" s="37">
        <v>46</v>
      </c>
      <c r="I248" s="38">
        <v>34</v>
      </c>
      <c r="J248" s="52"/>
      <c r="K248" s="53">
        <v>35</v>
      </c>
      <c r="L248" s="54">
        <v>31</v>
      </c>
      <c r="M248" s="55">
        <v>3.88</v>
      </c>
      <c r="N248" s="57">
        <v>211</v>
      </c>
      <c r="O248" s="42"/>
      <c r="P248" s="42"/>
      <c r="Q248" s="42"/>
      <c r="R248" s="58"/>
      <c r="S248" s="129"/>
      <c r="T248" s="52"/>
      <c r="U248" s="52"/>
      <c r="W248" s="15"/>
      <c r="X248" s="52"/>
      <c r="Y248" s="52"/>
      <c r="Z248" s="61"/>
      <c r="AA248" s="13"/>
      <c r="AB248" s="13"/>
      <c r="AC248" s="13"/>
      <c r="AD248" s="13"/>
      <c r="AF248" s="60"/>
      <c r="AG248" s="13"/>
      <c r="AH248" s="13"/>
      <c r="AI248" s="61"/>
      <c r="AJ248" s="13"/>
      <c r="AK248" s="13"/>
      <c r="AL248" s="13"/>
      <c r="AM248" s="13"/>
      <c r="AO248" s="60"/>
      <c r="AP248" s="13"/>
      <c r="AQ248" s="13"/>
      <c r="AR248" s="61"/>
      <c r="AS248" s="13"/>
      <c r="AT248" s="13"/>
      <c r="AU248" s="13"/>
      <c r="AV248" s="13"/>
      <c r="AX248" s="60"/>
      <c r="AY248" s="13"/>
      <c r="AZ248" s="13"/>
      <c r="BA248" s="61"/>
      <c r="BB248" s="13"/>
      <c r="BC248" s="13"/>
      <c r="BD248" s="13"/>
      <c r="BE248" s="13"/>
      <c r="BG248" s="60"/>
      <c r="BH248" s="13"/>
      <c r="BI248" s="13"/>
      <c r="BJ248" s="61"/>
      <c r="BK248" s="13"/>
      <c r="BL248" s="13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</row>
    <row r="249" spans="1:99" s="59" customFormat="1" ht="14.25">
      <c r="A249" s="32">
        <v>18408</v>
      </c>
      <c r="B249" s="56" t="s">
        <v>751</v>
      </c>
      <c r="C249" s="32">
        <v>1</v>
      </c>
      <c r="D249" s="47" t="s">
        <v>726</v>
      </c>
      <c r="E249" s="35">
        <v>1</v>
      </c>
      <c r="F249" s="50" t="s">
        <v>3</v>
      </c>
      <c r="G249" s="51" t="s">
        <v>498</v>
      </c>
      <c r="H249" s="37">
        <v>48</v>
      </c>
      <c r="I249" s="38">
        <v>26</v>
      </c>
      <c r="J249" s="52"/>
      <c r="K249" s="53">
        <v>31</v>
      </c>
      <c r="L249" s="54">
        <v>20</v>
      </c>
      <c r="M249" s="55">
        <v>3.75</v>
      </c>
      <c r="N249" s="57">
        <v>156</v>
      </c>
      <c r="O249" s="52"/>
      <c r="P249" s="52"/>
      <c r="Q249" s="52"/>
      <c r="R249" s="58"/>
      <c r="S249" s="42"/>
      <c r="T249" s="52"/>
      <c r="U249" s="52"/>
      <c r="W249" s="15"/>
      <c r="X249" s="52"/>
      <c r="Y249" s="52"/>
      <c r="Z249" s="61"/>
      <c r="AA249" s="13"/>
      <c r="AB249" s="13"/>
      <c r="AC249" s="13"/>
      <c r="AD249" s="13"/>
      <c r="AF249" s="60"/>
      <c r="AG249" s="13"/>
      <c r="AH249" s="13"/>
      <c r="AI249" s="61"/>
      <c r="AJ249" s="13"/>
      <c r="AK249" s="13"/>
      <c r="AL249" s="13"/>
      <c r="AM249" s="13"/>
      <c r="AO249" s="60"/>
      <c r="AP249" s="13"/>
      <c r="AQ249" s="13"/>
      <c r="AR249" s="61"/>
      <c r="AS249" s="13"/>
      <c r="AT249" s="13"/>
      <c r="AU249" s="13"/>
      <c r="AV249" s="13"/>
      <c r="AX249" s="60"/>
      <c r="AY249" s="13"/>
      <c r="AZ249" s="13"/>
      <c r="BA249" s="61"/>
      <c r="BB249" s="13"/>
      <c r="BC249" s="13"/>
      <c r="BD249" s="13"/>
      <c r="BE249" s="13"/>
      <c r="BG249" s="60"/>
      <c r="BH249" s="13"/>
      <c r="BI249" s="13"/>
      <c r="BJ249" s="61"/>
      <c r="BK249" s="13"/>
      <c r="BL249" s="13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</row>
    <row r="250" spans="1:99" s="59" customFormat="1" ht="14.25">
      <c r="A250" s="32">
        <v>19968</v>
      </c>
      <c r="B250" s="56" t="s">
        <v>752</v>
      </c>
      <c r="C250" s="32">
        <v>1</v>
      </c>
      <c r="D250" s="47" t="s">
        <v>726</v>
      </c>
      <c r="E250" s="35">
        <v>1</v>
      </c>
      <c r="F250" s="50" t="s">
        <v>3</v>
      </c>
      <c r="G250" s="51" t="s">
        <v>503</v>
      </c>
      <c r="H250" s="37">
        <v>47</v>
      </c>
      <c r="I250" s="38">
        <v>33</v>
      </c>
      <c r="J250" s="52"/>
      <c r="K250" s="53">
        <v>90</v>
      </c>
      <c r="L250" s="54">
        <v>40</v>
      </c>
      <c r="M250" s="55">
        <v>7.83</v>
      </c>
      <c r="N250" s="57">
        <v>46</v>
      </c>
      <c r="O250" s="42"/>
      <c r="P250" s="42"/>
      <c r="Q250" s="42"/>
      <c r="R250" s="52"/>
      <c r="S250" s="42"/>
      <c r="T250" s="52"/>
      <c r="U250" s="52"/>
      <c r="W250" s="15"/>
      <c r="X250" s="52"/>
      <c r="Y250" s="52"/>
      <c r="Z250" s="61"/>
      <c r="AA250" s="13"/>
      <c r="AB250" s="13"/>
      <c r="AC250" s="13"/>
      <c r="AD250" s="13"/>
      <c r="AF250" s="60"/>
      <c r="AG250" s="13"/>
      <c r="AH250" s="13"/>
      <c r="AI250" s="61"/>
      <c r="AJ250" s="13"/>
      <c r="AK250" s="13"/>
      <c r="AL250" s="13"/>
      <c r="AM250" s="13"/>
      <c r="AO250" s="60"/>
      <c r="AP250" s="13"/>
      <c r="AQ250" s="13"/>
      <c r="AR250" s="61"/>
      <c r="AS250" s="13"/>
      <c r="AT250" s="13"/>
      <c r="AU250" s="13"/>
      <c r="AV250" s="13"/>
      <c r="AX250" s="60"/>
      <c r="AY250" s="13"/>
      <c r="AZ250" s="13"/>
      <c r="BA250" s="61"/>
      <c r="BB250" s="13"/>
      <c r="BC250" s="13"/>
      <c r="BD250" s="13"/>
      <c r="BE250" s="13"/>
      <c r="BG250" s="60"/>
      <c r="BH250" s="13"/>
      <c r="BI250" s="13"/>
      <c r="BJ250" s="61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</row>
    <row r="251" spans="1:64" s="59" customFormat="1" ht="14.25">
      <c r="A251" s="32">
        <v>19589</v>
      </c>
      <c r="B251" s="33" t="s">
        <v>753</v>
      </c>
      <c r="C251" s="32">
        <v>1</v>
      </c>
      <c r="D251" s="34" t="s">
        <v>726</v>
      </c>
      <c r="E251" s="58">
        <v>2</v>
      </c>
      <c r="F251" s="58"/>
      <c r="G251" s="36" t="s">
        <v>508</v>
      </c>
      <c r="H251" s="37">
        <v>42</v>
      </c>
      <c r="I251" s="38">
        <v>35</v>
      </c>
      <c r="J251" s="38" t="s">
        <v>154</v>
      </c>
      <c r="K251" s="7"/>
      <c r="L251" s="39"/>
      <c r="M251" s="40"/>
      <c r="N251" s="39"/>
      <c r="O251" s="39"/>
      <c r="P251" s="41"/>
      <c r="Q251" s="42"/>
      <c r="R251" s="42"/>
      <c r="S251" s="13"/>
      <c r="T251" s="125"/>
      <c r="U251" s="125"/>
      <c r="W251" s="15"/>
      <c r="X251" s="52"/>
      <c r="Y251" s="52"/>
      <c r="Z251" s="61"/>
      <c r="AA251" s="13"/>
      <c r="AB251" s="13"/>
      <c r="AC251" s="13"/>
      <c r="AD251" s="13"/>
      <c r="AF251" s="60"/>
      <c r="AG251" s="13"/>
      <c r="AH251" s="13"/>
      <c r="AI251" s="61"/>
      <c r="AJ251" s="13"/>
      <c r="AK251" s="13"/>
      <c r="AL251" s="13"/>
      <c r="AM251" s="13"/>
      <c r="AO251" s="60"/>
      <c r="AP251" s="13"/>
      <c r="AQ251" s="13"/>
      <c r="AR251" s="61"/>
      <c r="AS251" s="13"/>
      <c r="AT251" s="13"/>
      <c r="AU251" s="13"/>
      <c r="AV251" s="13"/>
      <c r="AX251" s="60"/>
      <c r="AY251" s="13"/>
      <c r="AZ251" s="13"/>
      <c r="BA251" s="61"/>
      <c r="BB251" s="13"/>
      <c r="BC251" s="13"/>
      <c r="BD251" s="13"/>
      <c r="BE251" s="13"/>
      <c r="BG251" s="60"/>
      <c r="BH251" s="13"/>
      <c r="BI251" s="13"/>
      <c r="BJ251" s="61"/>
      <c r="BK251" s="13"/>
      <c r="BL251" s="13"/>
    </row>
    <row r="252" spans="1:99" s="59" customFormat="1" ht="14.25">
      <c r="A252" s="32">
        <v>22250</v>
      </c>
      <c r="B252" s="33" t="s">
        <v>754</v>
      </c>
      <c r="C252" s="32">
        <v>1</v>
      </c>
      <c r="D252" s="34" t="s">
        <v>726</v>
      </c>
      <c r="E252" s="58">
        <v>2</v>
      </c>
      <c r="F252" s="58"/>
      <c r="G252" s="36" t="s">
        <v>513</v>
      </c>
      <c r="H252" s="37">
        <v>53</v>
      </c>
      <c r="I252" s="38">
        <v>25</v>
      </c>
      <c r="J252" s="38" t="s">
        <v>154</v>
      </c>
      <c r="K252" s="58"/>
      <c r="L252" s="58"/>
      <c r="M252" s="58"/>
      <c r="N252" s="58"/>
      <c r="O252" s="58"/>
      <c r="P252" s="58"/>
      <c r="Q252" s="58"/>
      <c r="R252" s="42"/>
      <c r="S252" s="42"/>
      <c r="T252" s="52"/>
      <c r="U252" s="52"/>
      <c r="W252" s="15"/>
      <c r="X252" s="52"/>
      <c r="Y252" s="52"/>
      <c r="Z252" s="61"/>
      <c r="AA252" s="13"/>
      <c r="AB252" s="13"/>
      <c r="AC252" s="13"/>
      <c r="AD252" s="13"/>
      <c r="AF252" s="60"/>
      <c r="AG252" s="13"/>
      <c r="AH252" s="13"/>
      <c r="AI252" s="61"/>
      <c r="AJ252" s="13"/>
      <c r="AK252" s="13"/>
      <c r="AL252" s="13"/>
      <c r="AM252" s="13"/>
      <c r="AO252" s="60"/>
      <c r="AP252" s="13"/>
      <c r="AQ252" s="13"/>
      <c r="AR252" s="61"/>
      <c r="AS252" s="13"/>
      <c r="AT252" s="13"/>
      <c r="AU252" s="13"/>
      <c r="AV252" s="13"/>
      <c r="AX252" s="60"/>
      <c r="AY252" s="13"/>
      <c r="AZ252" s="13"/>
      <c r="BA252" s="61"/>
      <c r="BB252" s="13"/>
      <c r="BC252" s="13"/>
      <c r="BD252" s="13"/>
      <c r="BE252" s="13"/>
      <c r="BG252" s="60"/>
      <c r="BH252" s="13"/>
      <c r="BI252" s="13"/>
      <c r="BJ252" s="61"/>
      <c r="BK252" s="13"/>
      <c r="BL252" s="13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</row>
    <row r="253" spans="1:82" s="59" customFormat="1" ht="14.25">
      <c r="A253" s="32">
        <v>18187</v>
      </c>
      <c r="B253" s="56" t="s">
        <v>755</v>
      </c>
      <c r="C253" s="32">
        <v>1</v>
      </c>
      <c r="D253" s="47" t="s">
        <v>726</v>
      </c>
      <c r="E253" s="35">
        <v>3</v>
      </c>
      <c r="F253" s="58"/>
      <c r="G253" s="51" t="s">
        <v>518</v>
      </c>
      <c r="H253" s="37">
        <v>39</v>
      </c>
      <c r="I253" s="38">
        <v>35</v>
      </c>
      <c r="J253" s="38" t="s">
        <v>154</v>
      </c>
      <c r="K253" s="52"/>
      <c r="L253" s="52"/>
      <c r="M253" s="52"/>
      <c r="N253" s="52"/>
      <c r="O253" s="42"/>
      <c r="P253" s="42"/>
      <c r="Q253" s="42"/>
      <c r="R253" s="42"/>
      <c r="S253" s="58"/>
      <c r="T253" s="125"/>
      <c r="U253" s="128"/>
      <c r="W253" s="15"/>
      <c r="X253" s="52"/>
      <c r="Y253" s="52"/>
      <c r="Z253" s="61"/>
      <c r="AA253" s="13"/>
      <c r="AB253" s="13"/>
      <c r="AC253" s="13"/>
      <c r="AD253" s="13"/>
      <c r="AF253" s="60"/>
      <c r="AG253" s="13"/>
      <c r="AH253" s="13"/>
      <c r="AI253" s="61"/>
      <c r="AJ253" s="13"/>
      <c r="AK253" s="13"/>
      <c r="AL253" s="13"/>
      <c r="AM253" s="13"/>
      <c r="AO253" s="60"/>
      <c r="AP253" s="13"/>
      <c r="AQ253" s="13"/>
      <c r="AR253" s="61"/>
      <c r="AS253" s="13"/>
      <c r="AT253" s="13"/>
      <c r="AU253" s="13"/>
      <c r="AV253" s="13"/>
      <c r="AX253" s="60"/>
      <c r="AY253" s="13"/>
      <c r="AZ253" s="13"/>
      <c r="BA253" s="61"/>
      <c r="BB253" s="13"/>
      <c r="BC253" s="13"/>
      <c r="BD253" s="13"/>
      <c r="BE253" s="13"/>
      <c r="BG253" s="60"/>
      <c r="BH253" s="13"/>
      <c r="BI253" s="13"/>
      <c r="BJ253" s="61"/>
      <c r="BK253" s="13"/>
      <c r="BL253" s="13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</row>
    <row r="254" spans="1:82" s="59" customFormat="1" ht="14.25">
      <c r="A254" s="32">
        <v>19263</v>
      </c>
      <c r="B254" s="56" t="s">
        <v>756</v>
      </c>
      <c r="C254" s="32">
        <v>1</v>
      </c>
      <c r="D254" s="47" t="s">
        <v>726</v>
      </c>
      <c r="E254" s="35">
        <v>3</v>
      </c>
      <c r="F254" s="58"/>
      <c r="G254" s="51" t="s">
        <v>522</v>
      </c>
      <c r="H254" s="37">
        <v>43</v>
      </c>
      <c r="I254" s="38">
        <v>42</v>
      </c>
      <c r="J254" s="38" t="s">
        <v>154</v>
      </c>
      <c r="K254" s="52"/>
      <c r="L254" s="52"/>
      <c r="M254" s="52"/>
      <c r="N254" s="52"/>
      <c r="O254" s="42"/>
      <c r="P254" s="42"/>
      <c r="Q254" s="42"/>
      <c r="R254" s="42"/>
      <c r="S254" s="58"/>
      <c r="T254" s="125"/>
      <c r="U254" s="128"/>
      <c r="W254" s="15"/>
      <c r="X254" s="52"/>
      <c r="Y254" s="52"/>
      <c r="Z254" s="61"/>
      <c r="AA254" s="13"/>
      <c r="AB254" s="13"/>
      <c r="AC254" s="13"/>
      <c r="AD254" s="13"/>
      <c r="AF254" s="60"/>
      <c r="AG254" s="13"/>
      <c r="AH254" s="13"/>
      <c r="AI254" s="61"/>
      <c r="AJ254" s="13"/>
      <c r="AK254" s="13"/>
      <c r="AL254" s="13"/>
      <c r="AM254" s="13"/>
      <c r="AO254" s="60"/>
      <c r="AP254" s="13"/>
      <c r="AQ254" s="13"/>
      <c r="AR254" s="61"/>
      <c r="AS254" s="13"/>
      <c r="AT254" s="13"/>
      <c r="AU254" s="13"/>
      <c r="AV254" s="13"/>
      <c r="AX254" s="60"/>
      <c r="AY254" s="13"/>
      <c r="AZ254" s="13"/>
      <c r="BA254" s="61"/>
      <c r="BB254" s="13"/>
      <c r="BC254" s="13"/>
      <c r="BD254" s="13"/>
      <c r="BE254" s="13"/>
      <c r="BG254" s="60"/>
      <c r="BH254" s="13"/>
      <c r="BI254" s="13"/>
      <c r="BJ254" s="61"/>
      <c r="BK254" s="13"/>
      <c r="BL254" s="13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</row>
    <row r="255" spans="1:82" s="59" customFormat="1" ht="14.25">
      <c r="A255" s="32">
        <v>10430</v>
      </c>
      <c r="B255" s="33" t="s">
        <v>757</v>
      </c>
      <c r="C255" s="32">
        <v>1</v>
      </c>
      <c r="D255" s="34" t="s">
        <v>758</v>
      </c>
      <c r="E255" s="35">
        <v>0</v>
      </c>
      <c r="F255" s="35" t="s">
        <v>32</v>
      </c>
      <c r="G255" s="36" t="s">
        <v>373</v>
      </c>
      <c r="H255" s="37">
        <v>54</v>
      </c>
      <c r="I255" s="38">
        <v>24</v>
      </c>
      <c r="J255" s="38">
        <v>50</v>
      </c>
      <c r="K255" s="7">
        <v>46</v>
      </c>
      <c r="L255" s="39">
        <v>0.685</v>
      </c>
      <c r="M255" s="40"/>
      <c r="N255" s="39">
        <v>0.205</v>
      </c>
      <c r="O255" s="39">
        <v>0.326</v>
      </c>
      <c r="P255" s="41">
        <v>0.359</v>
      </c>
      <c r="Q255" s="42">
        <v>39</v>
      </c>
      <c r="R255" s="42"/>
      <c r="S255" s="58"/>
      <c r="T255" s="125"/>
      <c r="U255" s="128"/>
      <c r="W255" s="15"/>
      <c r="X255" s="52"/>
      <c r="Y255" s="52"/>
      <c r="Z255" s="61"/>
      <c r="AA255" s="13"/>
      <c r="AB255" s="13"/>
      <c r="AC255" s="13"/>
      <c r="AD255" s="13"/>
      <c r="AF255" s="60"/>
      <c r="AG255" s="13"/>
      <c r="AH255" s="13"/>
      <c r="AI255" s="61"/>
      <c r="AJ255" s="13"/>
      <c r="AK255" s="13"/>
      <c r="AL255" s="13"/>
      <c r="AM255" s="13"/>
      <c r="AO255" s="60"/>
      <c r="AP255" s="13"/>
      <c r="AQ255" s="13"/>
      <c r="AR255" s="61"/>
      <c r="AS255" s="13"/>
      <c r="AT255" s="13"/>
      <c r="AU255" s="13"/>
      <c r="AV255" s="13"/>
      <c r="AX255" s="60"/>
      <c r="AY255" s="13"/>
      <c r="AZ255" s="13"/>
      <c r="BA255" s="61"/>
      <c r="BB255" s="13"/>
      <c r="BC255" s="13"/>
      <c r="BD255" s="13"/>
      <c r="BE255" s="13"/>
      <c r="BG255" s="60"/>
      <c r="BH255" s="13"/>
      <c r="BI255" s="13"/>
      <c r="BJ255" s="61"/>
      <c r="BK255" s="13"/>
      <c r="BL255" s="13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</row>
    <row r="256" spans="1:82" s="59" customFormat="1" ht="14.25">
      <c r="A256" s="32">
        <v>11189</v>
      </c>
      <c r="B256" s="33" t="s">
        <v>759</v>
      </c>
      <c r="C256" s="32">
        <v>1</v>
      </c>
      <c r="D256" s="34" t="s">
        <v>758</v>
      </c>
      <c r="E256" s="35">
        <v>0</v>
      </c>
      <c r="F256" s="35" t="s">
        <v>26</v>
      </c>
      <c r="G256" s="36" t="s">
        <v>378</v>
      </c>
      <c r="H256" s="37">
        <v>49</v>
      </c>
      <c r="I256" s="38">
        <v>31</v>
      </c>
      <c r="J256" s="38">
        <v>777</v>
      </c>
      <c r="K256" s="7">
        <v>560</v>
      </c>
      <c r="L256" s="39">
        <v>0.822</v>
      </c>
      <c r="M256" s="40"/>
      <c r="N256" s="39">
        <v>0.284</v>
      </c>
      <c r="O256" s="39">
        <v>0.346</v>
      </c>
      <c r="P256" s="41">
        <v>0.476</v>
      </c>
      <c r="Q256" s="42">
        <v>500</v>
      </c>
      <c r="R256" s="42"/>
      <c r="S256" s="58"/>
      <c r="T256" s="125"/>
      <c r="U256" s="128"/>
      <c r="W256" s="15"/>
      <c r="X256" s="52"/>
      <c r="Y256" s="52"/>
      <c r="Z256" s="61"/>
      <c r="AA256" s="13"/>
      <c r="AB256" s="13"/>
      <c r="AC256" s="13"/>
      <c r="AD256" s="13"/>
      <c r="AF256" s="60"/>
      <c r="AG256" s="13"/>
      <c r="AH256" s="13"/>
      <c r="AI256" s="61"/>
      <c r="AJ256" s="13"/>
      <c r="AK256" s="13"/>
      <c r="AL256" s="13"/>
      <c r="AM256" s="13"/>
      <c r="AO256" s="60"/>
      <c r="AP256" s="13"/>
      <c r="AQ256" s="13"/>
      <c r="AR256" s="61"/>
      <c r="AS256" s="13"/>
      <c r="AT256" s="13"/>
      <c r="AU256" s="13"/>
      <c r="AV256" s="13"/>
      <c r="AX256" s="60"/>
      <c r="AY256" s="13"/>
      <c r="AZ256" s="13"/>
      <c r="BA256" s="61"/>
      <c r="BB256" s="13"/>
      <c r="BC256" s="13"/>
      <c r="BD256" s="13"/>
      <c r="BE256" s="13"/>
      <c r="BG256" s="60"/>
      <c r="BH256" s="13"/>
      <c r="BI256" s="13"/>
      <c r="BJ256" s="61"/>
      <c r="BK256" s="13"/>
      <c r="BL256" s="13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</row>
    <row r="257" spans="1:82" s="59" customFormat="1" ht="14.25">
      <c r="A257" s="32">
        <v>11593</v>
      </c>
      <c r="B257" s="33" t="s">
        <v>760</v>
      </c>
      <c r="C257" s="32">
        <v>1</v>
      </c>
      <c r="D257" s="34" t="s">
        <v>758</v>
      </c>
      <c r="E257" s="35">
        <v>0</v>
      </c>
      <c r="F257" s="35" t="s">
        <v>30</v>
      </c>
      <c r="G257" s="36" t="s">
        <v>383</v>
      </c>
      <c r="H257" s="37">
        <v>53</v>
      </c>
      <c r="I257" s="38">
        <v>29</v>
      </c>
      <c r="J257" s="38">
        <v>777</v>
      </c>
      <c r="K257" s="7">
        <v>685</v>
      </c>
      <c r="L257" s="39">
        <v>0.728</v>
      </c>
      <c r="M257" s="40"/>
      <c r="N257" s="39">
        <v>0.275</v>
      </c>
      <c r="O257" s="39">
        <v>0.325</v>
      </c>
      <c r="P257" s="41">
        <v>0.403</v>
      </c>
      <c r="Q257" s="42">
        <v>636</v>
      </c>
      <c r="R257" s="42"/>
      <c r="S257" s="58"/>
      <c r="T257" s="125"/>
      <c r="U257" s="128"/>
      <c r="W257" s="15"/>
      <c r="X257" s="52"/>
      <c r="Y257" s="52"/>
      <c r="Z257" s="61"/>
      <c r="AA257" s="13"/>
      <c r="AB257" s="13"/>
      <c r="AC257" s="13"/>
      <c r="AD257" s="13"/>
      <c r="AF257" s="60"/>
      <c r="AG257" s="13"/>
      <c r="AH257" s="13"/>
      <c r="AI257" s="61"/>
      <c r="AJ257" s="13"/>
      <c r="AK257" s="13"/>
      <c r="AL257" s="13"/>
      <c r="AM257" s="13"/>
      <c r="AO257" s="60"/>
      <c r="AP257" s="13"/>
      <c r="AQ257" s="13"/>
      <c r="AR257" s="61"/>
      <c r="AS257" s="13"/>
      <c r="AT257" s="13"/>
      <c r="AU257" s="13"/>
      <c r="AV257" s="13"/>
      <c r="AX257" s="60"/>
      <c r="AY257" s="13"/>
      <c r="AZ257" s="13"/>
      <c r="BA257" s="61"/>
      <c r="BB257" s="13"/>
      <c r="BC257" s="13"/>
      <c r="BD257" s="13"/>
      <c r="BE257" s="13"/>
      <c r="BG257" s="60"/>
      <c r="BH257" s="13"/>
      <c r="BI257" s="13"/>
      <c r="BJ257" s="61"/>
      <c r="BK257" s="13"/>
      <c r="BL257" s="13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</row>
    <row r="258" spans="1:82" s="59" customFormat="1" ht="14.25">
      <c r="A258" s="32">
        <v>11981</v>
      </c>
      <c r="B258" s="33" t="s">
        <v>761</v>
      </c>
      <c r="C258" s="32">
        <v>1</v>
      </c>
      <c r="D258" s="34" t="s">
        <v>758</v>
      </c>
      <c r="E258" s="35">
        <v>0</v>
      </c>
      <c r="F258" s="35" t="s">
        <v>44</v>
      </c>
      <c r="G258" s="36" t="s">
        <v>389</v>
      </c>
      <c r="H258" s="37">
        <v>50</v>
      </c>
      <c r="I258" s="38">
        <v>27</v>
      </c>
      <c r="J258" s="38">
        <v>777</v>
      </c>
      <c r="K258" s="7">
        <v>598</v>
      </c>
      <c r="L258" s="39">
        <v>0.683</v>
      </c>
      <c r="M258" s="40"/>
      <c r="N258" s="39">
        <v>0.256</v>
      </c>
      <c r="O258" s="39">
        <v>0.335</v>
      </c>
      <c r="P258" s="41">
        <v>0.348</v>
      </c>
      <c r="Q258" s="42">
        <v>523</v>
      </c>
      <c r="R258" s="42"/>
      <c r="S258" s="58"/>
      <c r="T258" s="125"/>
      <c r="U258" s="128"/>
      <c r="W258" s="15"/>
      <c r="X258" s="52"/>
      <c r="Y258" s="52"/>
      <c r="Z258" s="61"/>
      <c r="AA258" s="13"/>
      <c r="AB258" s="13"/>
      <c r="AC258" s="13"/>
      <c r="AD258" s="13"/>
      <c r="AF258" s="60"/>
      <c r="AG258" s="13"/>
      <c r="AH258" s="13"/>
      <c r="AI258" s="61"/>
      <c r="AJ258" s="13"/>
      <c r="AK258" s="13"/>
      <c r="AL258" s="13"/>
      <c r="AM258" s="13"/>
      <c r="AO258" s="60"/>
      <c r="AP258" s="13"/>
      <c r="AQ258" s="13"/>
      <c r="AR258" s="61"/>
      <c r="AS258" s="13"/>
      <c r="AT258" s="13"/>
      <c r="AU258" s="13"/>
      <c r="AV258" s="13"/>
      <c r="AX258" s="60"/>
      <c r="AY258" s="13"/>
      <c r="AZ258" s="13"/>
      <c r="BA258" s="61"/>
      <c r="BB258" s="13"/>
      <c r="BC258" s="13"/>
      <c r="BD258" s="13"/>
      <c r="BE258" s="13"/>
      <c r="BG258" s="60"/>
      <c r="BH258" s="13"/>
      <c r="BI258" s="13"/>
      <c r="BJ258" s="61"/>
      <c r="BK258" s="13"/>
      <c r="BL258" s="13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</row>
    <row r="259" spans="1:82" s="59" customFormat="1" ht="14.25">
      <c r="A259" s="32">
        <v>12806</v>
      </c>
      <c r="B259" s="33" t="s">
        <v>762</v>
      </c>
      <c r="C259" s="32">
        <v>1</v>
      </c>
      <c r="D259" s="34" t="s">
        <v>758</v>
      </c>
      <c r="E259" s="35">
        <v>0</v>
      </c>
      <c r="F259" s="35" t="s">
        <v>49</v>
      </c>
      <c r="G259" s="36" t="s">
        <v>394</v>
      </c>
      <c r="H259" s="37">
        <v>52</v>
      </c>
      <c r="I259" s="38">
        <v>34</v>
      </c>
      <c r="J259" s="38">
        <v>350</v>
      </c>
      <c r="K259" s="7">
        <v>354</v>
      </c>
      <c r="L259" s="39">
        <v>0.869</v>
      </c>
      <c r="M259" s="40"/>
      <c r="N259" s="39">
        <v>0.281</v>
      </c>
      <c r="O259" s="39">
        <v>0.374</v>
      </c>
      <c r="P259" s="41">
        <v>0.495</v>
      </c>
      <c r="Q259" s="42">
        <v>303</v>
      </c>
      <c r="R259" s="42"/>
      <c r="S259" s="58"/>
      <c r="T259" s="125"/>
      <c r="U259" s="128"/>
      <c r="W259" s="15"/>
      <c r="X259" s="52"/>
      <c r="Y259" s="52"/>
      <c r="Z259" s="61"/>
      <c r="AA259" s="13"/>
      <c r="AB259" s="13"/>
      <c r="AC259" s="13"/>
      <c r="AD259" s="13"/>
      <c r="AF259" s="60"/>
      <c r="AG259" s="13"/>
      <c r="AH259" s="13"/>
      <c r="AI259" s="61"/>
      <c r="AJ259" s="13"/>
      <c r="AK259" s="13"/>
      <c r="AL259" s="13"/>
      <c r="AM259" s="13"/>
      <c r="AO259" s="60"/>
      <c r="AP259" s="13"/>
      <c r="AQ259" s="13"/>
      <c r="AR259" s="61"/>
      <c r="AS259" s="13"/>
      <c r="AT259" s="13"/>
      <c r="AU259" s="13"/>
      <c r="AV259" s="13"/>
      <c r="AX259" s="60"/>
      <c r="AY259" s="13"/>
      <c r="AZ259" s="13"/>
      <c r="BA259" s="61"/>
      <c r="BB259" s="13"/>
      <c r="BC259" s="13"/>
      <c r="BD259" s="13"/>
      <c r="BE259" s="13"/>
      <c r="BG259" s="60"/>
      <c r="BH259" s="13"/>
      <c r="BI259" s="13"/>
      <c r="BJ259" s="61"/>
      <c r="BK259" s="13"/>
      <c r="BL259" s="13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</row>
    <row r="260" spans="1:82" s="59" customFormat="1" ht="14.25">
      <c r="A260" s="32">
        <v>13143</v>
      </c>
      <c r="B260" s="33" t="s">
        <v>763</v>
      </c>
      <c r="C260" s="32">
        <v>1</v>
      </c>
      <c r="D260" s="34" t="s">
        <v>758</v>
      </c>
      <c r="E260" s="35">
        <v>0</v>
      </c>
      <c r="F260" s="35" t="s">
        <v>28</v>
      </c>
      <c r="G260" s="36" t="s">
        <v>399</v>
      </c>
      <c r="H260" s="37">
        <v>52</v>
      </c>
      <c r="I260" s="38">
        <v>29</v>
      </c>
      <c r="J260" s="38">
        <v>400</v>
      </c>
      <c r="K260" s="7">
        <v>409</v>
      </c>
      <c r="L260" s="39">
        <v>0.701</v>
      </c>
      <c r="M260" s="40"/>
      <c r="N260" s="39">
        <v>0.239</v>
      </c>
      <c r="O260" s="39">
        <v>0.328</v>
      </c>
      <c r="P260" s="41">
        <v>0.374</v>
      </c>
      <c r="Q260" s="42">
        <v>356</v>
      </c>
      <c r="R260" s="42"/>
      <c r="S260" s="58"/>
      <c r="T260" s="125"/>
      <c r="U260" s="128"/>
      <c r="W260" s="15"/>
      <c r="X260" s="52"/>
      <c r="Y260" s="52"/>
      <c r="Z260" s="61"/>
      <c r="AA260" s="13"/>
      <c r="AB260" s="13"/>
      <c r="AC260" s="13"/>
      <c r="AD260" s="13"/>
      <c r="AF260" s="60"/>
      <c r="AG260" s="13"/>
      <c r="AH260" s="13"/>
      <c r="AI260" s="61"/>
      <c r="AJ260" s="13"/>
      <c r="AK260" s="13"/>
      <c r="AL260" s="13"/>
      <c r="AM260" s="13"/>
      <c r="AO260" s="60"/>
      <c r="AP260" s="13"/>
      <c r="AQ260" s="13"/>
      <c r="AR260" s="61"/>
      <c r="AS260" s="13"/>
      <c r="AT260" s="13"/>
      <c r="AU260" s="13"/>
      <c r="AV260" s="13"/>
      <c r="AX260" s="60"/>
      <c r="AY260" s="13"/>
      <c r="AZ260" s="13"/>
      <c r="BA260" s="61"/>
      <c r="BB260" s="13"/>
      <c r="BC260" s="13"/>
      <c r="BD260" s="13"/>
      <c r="BE260" s="13"/>
      <c r="BG260" s="60"/>
      <c r="BH260" s="13"/>
      <c r="BI260" s="13"/>
      <c r="BJ260" s="61"/>
      <c r="BK260" s="13"/>
      <c r="BL260" s="13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</row>
    <row r="261" spans="1:82" s="59" customFormat="1" ht="14.25">
      <c r="A261" s="32">
        <v>14676</v>
      </c>
      <c r="B261" s="33" t="s">
        <v>764</v>
      </c>
      <c r="C261" s="32">
        <v>1</v>
      </c>
      <c r="D261" s="34" t="s">
        <v>758</v>
      </c>
      <c r="E261" s="35">
        <v>0</v>
      </c>
      <c r="F261" s="35" t="s">
        <v>36</v>
      </c>
      <c r="G261" s="36" t="s">
        <v>404</v>
      </c>
      <c r="H261" s="37">
        <v>53</v>
      </c>
      <c r="I261" s="38">
        <v>26</v>
      </c>
      <c r="J261" s="38">
        <v>777</v>
      </c>
      <c r="K261" s="7">
        <v>627</v>
      </c>
      <c r="L261" s="39">
        <v>0.696</v>
      </c>
      <c r="M261" s="40"/>
      <c r="N261" s="39">
        <v>0.249</v>
      </c>
      <c r="O261" s="39">
        <v>0.341</v>
      </c>
      <c r="P261" s="41">
        <v>0.355</v>
      </c>
      <c r="Q261" s="42">
        <v>538</v>
      </c>
      <c r="R261" s="42"/>
      <c r="S261" s="58"/>
      <c r="T261" s="125"/>
      <c r="U261" s="128"/>
      <c r="W261" s="15"/>
      <c r="X261" s="52"/>
      <c r="Y261" s="52"/>
      <c r="Z261" s="61"/>
      <c r="AA261" s="13"/>
      <c r="AB261" s="13"/>
      <c r="AC261" s="13"/>
      <c r="AD261" s="13"/>
      <c r="AF261" s="60"/>
      <c r="AG261" s="13"/>
      <c r="AH261" s="13"/>
      <c r="AI261" s="61"/>
      <c r="AJ261" s="13"/>
      <c r="AK261" s="13"/>
      <c r="AL261" s="13"/>
      <c r="AM261" s="13"/>
      <c r="AO261" s="60"/>
      <c r="AP261" s="13"/>
      <c r="AQ261" s="13"/>
      <c r="AR261" s="61"/>
      <c r="AS261" s="13"/>
      <c r="AT261" s="13"/>
      <c r="AU261" s="13"/>
      <c r="AV261" s="13"/>
      <c r="AX261" s="60"/>
      <c r="AY261" s="13"/>
      <c r="AZ261" s="13"/>
      <c r="BA261" s="61"/>
      <c r="BB261" s="13"/>
      <c r="BC261" s="13"/>
      <c r="BD261" s="13"/>
      <c r="BE261" s="13"/>
      <c r="BG261" s="60"/>
      <c r="BH261" s="13"/>
      <c r="BI261" s="13"/>
      <c r="BJ261" s="61"/>
      <c r="BK261" s="13"/>
      <c r="BL261" s="13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</row>
    <row r="262" spans="1:82" s="59" customFormat="1" ht="14.25">
      <c r="A262" s="32">
        <v>15337</v>
      </c>
      <c r="B262" s="33" t="s">
        <v>765</v>
      </c>
      <c r="C262" s="32">
        <v>1</v>
      </c>
      <c r="D262" s="34" t="s">
        <v>758</v>
      </c>
      <c r="E262" s="35">
        <v>0</v>
      </c>
      <c r="F262" s="35" t="s">
        <v>28</v>
      </c>
      <c r="G262" s="36" t="s">
        <v>409</v>
      </c>
      <c r="H262" s="37">
        <v>54</v>
      </c>
      <c r="I262" s="38">
        <v>31</v>
      </c>
      <c r="J262" s="38">
        <v>200</v>
      </c>
      <c r="K262" s="7">
        <v>232</v>
      </c>
      <c r="L262" s="39">
        <v>0.734</v>
      </c>
      <c r="M262" s="40"/>
      <c r="N262" s="39">
        <v>0.253</v>
      </c>
      <c r="O262" s="39">
        <v>0.345</v>
      </c>
      <c r="P262" s="41">
        <v>0.389</v>
      </c>
      <c r="Q262" s="42">
        <v>198</v>
      </c>
      <c r="R262" s="42"/>
      <c r="S262" s="58"/>
      <c r="T262" s="125"/>
      <c r="U262" s="128"/>
      <c r="W262" s="15"/>
      <c r="X262" s="52"/>
      <c r="Y262" s="52"/>
      <c r="Z262" s="61"/>
      <c r="AA262" s="13"/>
      <c r="AB262" s="13"/>
      <c r="AC262" s="13"/>
      <c r="AD262" s="13"/>
      <c r="AF262" s="60"/>
      <c r="AG262" s="13"/>
      <c r="AH262" s="13"/>
      <c r="AI262" s="61"/>
      <c r="AJ262" s="13"/>
      <c r="AK262" s="13"/>
      <c r="AL262" s="13"/>
      <c r="AM262" s="13"/>
      <c r="AO262" s="60"/>
      <c r="AP262" s="13"/>
      <c r="AQ262" s="13"/>
      <c r="AR262" s="61"/>
      <c r="AS262" s="13"/>
      <c r="AT262" s="13"/>
      <c r="AU262" s="13"/>
      <c r="AV262" s="13"/>
      <c r="AX262" s="60"/>
      <c r="AY262" s="13"/>
      <c r="AZ262" s="13"/>
      <c r="BA262" s="61"/>
      <c r="BB262" s="13"/>
      <c r="BC262" s="13"/>
      <c r="BD262" s="13"/>
      <c r="BE262" s="13"/>
      <c r="BG262" s="60"/>
      <c r="BH262" s="13"/>
      <c r="BI262" s="13"/>
      <c r="BJ262" s="61"/>
      <c r="BK262" s="13"/>
      <c r="BL262" s="13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</row>
    <row r="263" spans="1:82" s="59" customFormat="1" ht="14.25">
      <c r="A263" s="32">
        <v>17714</v>
      </c>
      <c r="B263" s="33" t="s">
        <v>766</v>
      </c>
      <c r="C263" s="32">
        <v>1</v>
      </c>
      <c r="D263" s="34" t="s">
        <v>758</v>
      </c>
      <c r="E263" s="35">
        <v>0</v>
      </c>
      <c r="F263" s="35" t="s">
        <v>26</v>
      </c>
      <c r="G263" s="36" t="s">
        <v>414</v>
      </c>
      <c r="H263" s="37">
        <v>55</v>
      </c>
      <c r="I263" s="38">
        <v>25</v>
      </c>
      <c r="J263" s="38">
        <v>500</v>
      </c>
      <c r="K263" s="7">
        <v>527</v>
      </c>
      <c r="L263" s="39">
        <v>0.759</v>
      </c>
      <c r="M263" s="40"/>
      <c r="N263" s="39">
        <v>0.29</v>
      </c>
      <c r="O263" s="39">
        <v>0.337</v>
      </c>
      <c r="P263" s="41">
        <v>0.422</v>
      </c>
      <c r="Q263" s="42">
        <v>483</v>
      </c>
      <c r="R263" s="42"/>
      <c r="S263" s="58"/>
      <c r="T263" s="125"/>
      <c r="U263" s="128"/>
      <c r="W263" s="15"/>
      <c r="X263" s="52"/>
      <c r="Y263" s="52"/>
      <c r="Z263" s="61"/>
      <c r="AA263" s="13"/>
      <c r="AB263" s="13"/>
      <c r="AC263" s="13"/>
      <c r="AD263" s="13"/>
      <c r="AF263" s="60"/>
      <c r="AG263" s="13"/>
      <c r="AH263" s="13"/>
      <c r="AI263" s="61"/>
      <c r="AJ263" s="13"/>
      <c r="AK263" s="13"/>
      <c r="AL263" s="13"/>
      <c r="AM263" s="13"/>
      <c r="AO263" s="60"/>
      <c r="AP263" s="13"/>
      <c r="AQ263" s="13"/>
      <c r="AR263" s="61"/>
      <c r="AS263" s="13"/>
      <c r="AT263" s="13"/>
      <c r="AU263" s="13"/>
      <c r="AV263" s="13"/>
      <c r="AX263" s="60"/>
      <c r="AY263" s="13"/>
      <c r="AZ263" s="13"/>
      <c r="BA263" s="61"/>
      <c r="BB263" s="13"/>
      <c r="BC263" s="13"/>
      <c r="BD263" s="13"/>
      <c r="BE263" s="13"/>
      <c r="BG263" s="60"/>
      <c r="BH263" s="13"/>
      <c r="BI263" s="13"/>
      <c r="BJ263" s="61"/>
      <c r="BK263" s="13"/>
      <c r="BL263" s="13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</row>
    <row r="264" spans="1:82" s="59" customFormat="1" ht="14.25">
      <c r="A264" s="32">
        <v>18195</v>
      </c>
      <c r="B264" s="33" t="s">
        <v>767</v>
      </c>
      <c r="C264" s="32">
        <v>1</v>
      </c>
      <c r="D264" s="34" t="s">
        <v>758</v>
      </c>
      <c r="E264" s="35">
        <v>0</v>
      </c>
      <c r="F264" s="35" t="s">
        <v>26</v>
      </c>
      <c r="G264" s="36" t="s">
        <v>419</v>
      </c>
      <c r="H264" s="37">
        <v>52</v>
      </c>
      <c r="I264" s="38">
        <v>23</v>
      </c>
      <c r="J264" s="38">
        <v>777</v>
      </c>
      <c r="K264" s="7">
        <v>616</v>
      </c>
      <c r="L264" s="39">
        <v>1.014</v>
      </c>
      <c r="M264" s="40"/>
      <c r="N264" s="39">
        <v>0.289</v>
      </c>
      <c r="O264" s="39">
        <v>0.413</v>
      </c>
      <c r="P264" s="41">
        <v>0.601</v>
      </c>
      <c r="Q264" s="42">
        <v>499</v>
      </c>
      <c r="R264" s="42"/>
      <c r="S264" s="58"/>
      <c r="T264" s="125"/>
      <c r="U264" s="128"/>
      <c r="W264" s="15"/>
      <c r="X264" s="52"/>
      <c r="Y264" s="52"/>
      <c r="Z264" s="61"/>
      <c r="AA264" s="13"/>
      <c r="AB264" s="13"/>
      <c r="AC264" s="13"/>
      <c r="AD264" s="13"/>
      <c r="AF264" s="60"/>
      <c r="AG264" s="13"/>
      <c r="AH264" s="13"/>
      <c r="AI264" s="61"/>
      <c r="AJ264" s="13"/>
      <c r="AK264" s="13"/>
      <c r="AL264" s="13"/>
      <c r="AM264" s="13"/>
      <c r="AO264" s="60"/>
      <c r="AP264" s="13"/>
      <c r="AQ264" s="13"/>
      <c r="AR264" s="61"/>
      <c r="AS264" s="13"/>
      <c r="AT264" s="13"/>
      <c r="AU264" s="13"/>
      <c r="AV264" s="13"/>
      <c r="AX264" s="60"/>
      <c r="AY264" s="13"/>
      <c r="AZ264" s="13"/>
      <c r="BA264" s="61"/>
      <c r="BB264" s="13"/>
      <c r="BC264" s="13"/>
      <c r="BD264" s="13"/>
      <c r="BE264" s="13"/>
      <c r="BG264" s="60"/>
      <c r="BH264" s="13"/>
      <c r="BI264" s="13"/>
      <c r="BJ264" s="61"/>
      <c r="BK264" s="13"/>
      <c r="BL264" s="13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</row>
    <row r="265" spans="1:82" s="59" customFormat="1" ht="14.25">
      <c r="A265" s="32">
        <v>19118</v>
      </c>
      <c r="B265" s="33" t="s">
        <v>768</v>
      </c>
      <c r="C265" s="32">
        <v>1</v>
      </c>
      <c r="D265" s="34" t="s">
        <v>758</v>
      </c>
      <c r="E265" s="35">
        <v>0</v>
      </c>
      <c r="F265" s="35" t="s">
        <v>36</v>
      </c>
      <c r="G265" s="36" t="s">
        <v>424</v>
      </c>
      <c r="H265" s="37">
        <v>50</v>
      </c>
      <c r="I265" s="38">
        <v>29</v>
      </c>
      <c r="J265" s="38">
        <v>777</v>
      </c>
      <c r="K265" s="7">
        <v>565</v>
      </c>
      <c r="L265" s="39">
        <v>0.675</v>
      </c>
      <c r="M265" s="40"/>
      <c r="N265" s="39">
        <v>0.232</v>
      </c>
      <c r="O265" s="39">
        <v>0.331</v>
      </c>
      <c r="P265" s="41">
        <v>0.344</v>
      </c>
      <c r="Q265" s="42">
        <v>483</v>
      </c>
      <c r="R265" s="42"/>
      <c r="S265" s="58"/>
      <c r="T265" s="125"/>
      <c r="U265" s="128"/>
      <c r="W265" s="15"/>
      <c r="X265" s="52"/>
      <c r="Y265" s="52"/>
      <c r="Z265" s="61"/>
      <c r="AA265" s="13"/>
      <c r="AB265" s="13"/>
      <c r="AC265" s="13"/>
      <c r="AD265" s="13"/>
      <c r="AF265" s="60"/>
      <c r="AG265" s="13"/>
      <c r="AH265" s="13"/>
      <c r="AI265" s="61"/>
      <c r="AJ265" s="13"/>
      <c r="AK265" s="13"/>
      <c r="AL265" s="13"/>
      <c r="AM265" s="13"/>
      <c r="AO265" s="60"/>
      <c r="AP265" s="13"/>
      <c r="AQ265" s="13"/>
      <c r="AR265" s="61"/>
      <c r="AS265" s="13"/>
      <c r="AT265" s="13"/>
      <c r="AU265" s="13"/>
      <c r="AV265" s="13"/>
      <c r="AX265" s="60"/>
      <c r="AY265" s="13"/>
      <c r="AZ265" s="13"/>
      <c r="BA265" s="61"/>
      <c r="BB265" s="13"/>
      <c r="BC265" s="13"/>
      <c r="BD265" s="13"/>
      <c r="BE265" s="13"/>
      <c r="BG265" s="60"/>
      <c r="BH265" s="13"/>
      <c r="BI265" s="13"/>
      <c r="BJ265" s="61"/>
      <c r="BK265" s="13"/>
      <c r="BL265" s="13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</row>
    <row r="266" spans="1:82" s="59" customFormat="1" ht="14.25">
      <c r="A266" s="48">
        <v>21678</v>
      </c>
      <c r="B266" s="49" t="s">
        <v>769</v>
      </c>
      <c r="C266" s="32">
        <v>1</v>
      </c>
      <c r="D266" s="47" t="s">
        <v>758</v>
      </c>
      <c r="E266" s="35">
        <v>0</v>
      </c>
      <c r="F266" s="35" t="s">
        <v>32</v>
      </c>
      <c r="G266" s="84" t="s">
        <v>429</v>
      </c>
      <c r="H266" s="37">
        <v>43</v>
      </c>
      <c r="I266" s="38">
        <v>34</v>
      </c>
      <c r="J266" s="38">
        <v>350</v>
      </c>
      <c r="K266" s="7">
        <v>346</v>
      </c>
      <c r="L266" s="39">
        <v>0.731</v>
      </c>
      <c r="M266" s="40"/>
      <c r="N266" s="39">
        <v>0.24</v>
      </c>
      <c r="O266" s="39">
        <v>0.327</v>
      </c>
      <c r="P266" s="41">
        <v>0.405</v>
      </c>
      <c r="Q266" s="42">
        <v>304</v>
      </c>
      <c r="R266" s="42"/>
      <c r="S266" s="58"/>
      <c r="T266" s="125"/>
      <c r="U266" s="128"/>
      <c r="W266" s="15"/>
      <c r="X266" s="52"/>
      <c r="Y266" s="52"/>
      <c r="Z266" s="61"/>
      <c r="AA266" s="13"/>
      <c r="AB266" s="13"/>
      <c r="AC266" s="13"/>
      <c r="AD266" s="13"/>
      <c r="AF266" s="60"/>
      <c r="AG266" s="13"/>
      <c r="AH266" s="13"/>
      <c r="AI266" s="61"/>
      <c r="AJ266" s="13"/>
      <c r="AK266" s="13"/>
      <c r="AL266" s="13"/>
      <c r="AM266" s="13"/>
      <c r="AO266" s="60"/>
      <c r="AP266" s="13"/>
      <c r="AQ266" s="13"/>
      <c r="AR266" s="61"/>
      <c r="AS266" s="13"/>
      <c r="AT266" s="13"/>
      <c r="AU266" s="13"/>
      <c r="AV266" s="13"/>
      <c r="AX266" s="60"/>
      <c r="AY266" s="13"/>
      <c r="AZ266" s="13"/>
      <c r="BA266" s="61"/>
      <c r="BB266" s="13"/>
      <c r="BC266" s="13"/>
      <c r="BD266" s="13"/>
      <c r="BE266" s="13"/>
      <c r="BG266" s="60"/>
      <c r="BH266" s="13"/>
      <c r="BI266" s="13"/>
      <c r="BJ266" s="61"/>
      <c r="BK266" s="13"/>
      <c r="BL266" s="13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</row>
    <row r="267" spans="1:82" s="59" customFormat="1" ht="14.25">
      <c r="A267" s="32">
        <v>24059</v>
      </c>
      <c r="B267" s="33" t="s">
        <v>770</v>
      </c>
      <c r="C267" s="32">
        <v>1</v>
      </c>
      <c r="D267" s="34" t="s">
        <v>758</v>
      </c>
      <c r="E267" s="35">
        <v>0</v>
      </c>
      <c r="F267" s="35" t="s">
        <v>32</v>
      </c>
      <c r="G267" s="36" t="s">
        <v>434</v>
      </c>
      <c r="H267" s="37">
        <v>53</v>
      </c>
      <c r="I267" s="38">
        <v>26</v>
      </c>
      <c r="J267" s="38">
        <v>999</v>
      </c>
      <c r="K267" s="7">
        <v>274</v>
      </c>
      <c r="L267" s="39">
        <v>0.578</v>
      </c>
      <c r="M267" s="40"/>
      <c r="N267" s="39">
        <v>0.22</v>
      </c>
      <c r="O267" s="39">
        <v>0.296</v>
      </c>
      <c r="P267" s="41">
        <v>0.282</v>
      </c>
      <c r="Q267" s="42">
        <v>241</v>
      </c>
      <c r="R267" s="42"/>
      <c r="S267" s="58"/>
      <c r="T267" s="125"/>
      <c r="U267" s="128"/>
      <c r="W267" s="15"/>
      <c r="X267" s="52"/>
      <c r="Y267" s="52"/>
      <c r="Z267" s="61"/>
      <c r="AA267" s="13"/>
      <c r="AB267" s="13"/>
      <c r="AC267" s="13"/>
      <c r="AD267" s="13"/>
      <c r="AF267" s="60"/>
      <c r="AG267" s="13"/>
      <c r="AH267" s="13"/>
      <c r="AI267" s="61"/>
      <c r="AJ267" s="13"/>
      <c r="AK267" s="13"/>
      <c r="AL267" s="13"/>
      <c r="AM267" s="13"/>
      <c r="AO267" s="60"/>
      <c r="AP267" s="13"/>
      <c r="AQ267" s="13"/>
      <c r="AR267" s="61"/>
      <c r="AS267" s="13"/>
      <c r="AT267" s="13"/>
      <c r="AU267" s="13"/>
      <c r="AV267" s="13"/>
      <c r="AX267" s="60"/>
      <c r="AY267" s="13"/>
      <c r="AZ267" s="13"/>
      <c r="BA267" s="61"/>
      <c r="BB267" s="13"/>
      <c r="BC267" s="13"/>
      <c r="BD267" s="13"/>
      <c r="BE267" s="13"/>
      <c r="BG267" s="60"/>
      <c r="BH267" s="13"/>
      <c r="BI267" s="13"/>
      <c r="BJ267" s="61"/>
      <c r="BK267" s="13"/>
      <c r="BL267" s="13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</row>
    <row r="268" spans="1:82" s="59" customFormat="1" ht="14.25">
      <c r="A268" s="32">
        <v>24173</v>
      </c>
      <c r="B268" s="33" t="s">
        <v>771</v>
      </c>
      <c r="C268" s="32">
        <v>1</v>
      </c>
      <c r="D268" s="34" t="s">
        <v>758</v>
      </c>
      <c r="E268" s="35">
        <v>0</v>
      </c>
      <c r="F268" s="35" t="s">
        <v>28</v>
      </c>
      <c r="G268" s="36" t="s">
        <v>439</v>
      </c>
      <c r="H268" s="37">
        <v>43</v>
      </c>
      <c r="I268" s="38">
        <v>32</v>
      </c>
      <c r="J268" s="38">
        <v>450</v>
      </c>
      <c r="K268" s="7">
        <v>476</v>
      </c>
      <c r="L268" s="39">
        <v>0.737</v>
      </c>
      <c r="M268" s="40"/>
      <c r="N268" s="39">
        <v>0.257</v>
      </c>
      <c r="O268" s="39">
        <v>0.354</v>
      </c>
      <c r="P268" s="41">
        <v>0.384</v>
      </c>
      <c r="Q268" s="42">
        <v>404</v>
      </c>
      <c r="R268" s="42"/>
      <c r="S268" s="42"/>
      <c r="T268" s="52"/>
      <c r="U268" s="52"/>
      <c r="W268" s="15"/>
      <c r="X268" s="52"/>
      <c r="Y268" s="52"/>
      <c r="Z268" s="61"/>
      <c r="AA268" s="13"/>
      <c r="AB268" s="13"/>
      <c r="AC268" s="13"/>
      <c r="AD268" s="13"/>
      <c r="AF268" s="60"/>
      <c r="AG268" s="13"/>
      <c r="AH268" s="13"/>
      <c r="AI268" s="61"/>
      <c r="AJ268" s="13"/>
      <c r="AK268" s="13"/>
      <c r="AL268" s="13"/>
      <c r="AM268" s="13"/>
      <c r="AO268" s="60"/>
      <c r="AP268" s="13"/>
      <c r="AQ268" s="13"/>
      <c r="AR268" s="61"/>
      <c r="AS268" s="13"/>
      <c r="AT268" s="13"/>
      <c r="AU268" s="13"/>
      <c r="AV268" s="13"/>
      <c r="AX268" s="60"/>
      <c r="AY268" s="13"/>
      <c r="AZ268" s="13"/>
      <c r="BA268" s="61"/>
      <c r="BB268" s="13"/>
      <c r="BC268" s="13"/>
      <c r="BD268" s="13"/>
      <c r="BE268" s="13"/>
      <c r="BG268" s="60"/>
      <c r="BH268" s="13"/>
      <c r="BI268" s="13"/>
      <c r="BJ268" s="61"/>
      <c r="BK268" s="13"/>
      <c r="BL268" s="13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</row>
    <row r="269" spans="1:99" s="59" customFormat="1" ht="14.25">
      <c r="A269" s="32">
        <v>14231</v>
      </c>
      <c r="B269" s="56" t="s">
        <v>772</v>
      </c>
      <c r="C269" s="32">
        <v>1</v>
      </c>
      <c r="D269" s="47" t="s">
        <v>758</v>
      </c>
      <c r="E269" s="35">
        <v>1</v>
      </c>
      <c r="F269" s="50" t="s">
        <v>3</v>
      </c>
      <c r="G269" s="51" t="s">
        <v>444</v>
      </c>
      <c r="H269" s="37">
        <v>54</v>
      </c>
      <c r="I269" s="38">
        <v>32</v>
      </c>
      <c r="J269" s="52"/>
      <c r="K269" s="53">
        <v>46</v>
      </c>
      <c r="L269" s="54">
        <v>28</v>
      </c>
      <c r="M269" s="55">
        <v>3.89</v>
      </c>
      <c r="N269" s="57">
        <v>208</v>
      </c>
      <c r="O269" s="42"/>
      <c r="P269" s="42"/>
      <c r="Q269" s="42"/>
      <c r="R269" s="42"/>
      <c r="S269" s="58"/>
      <c r="T269" s="52"/>
      <c r="U269" s="52"/>
      <c r="W269" s="15"/>
      <c r="X269" s="52"/>
      <c r="Y269" s="52"/>
      <c r="Z269" s="61"/>
      <c r="AA269" s="13"/>
      <c r="AB269" s="13"/>
      <c r="AC269" s="13"/>
      <c r="AD269" s="13"/>
      <c r="AF269" s="60"/>
      <c r="AG269" s="13"/>
      <c r="AH269" s="13"/>
      <c r="AI269" s="61"/>
      <c r="AJ269" s="13"/>
      <c r="AK269" s="13"/>
      <c r="AL269" s="13"/>
      <c r="AM269" s="13"/>
      <c r="AO269" s="60"/>
      <c r="AP269" s="13"/>
      <c r="AQ269" s="13"/>
      <c r="AR269" s="61"/>
      <c r="AS269" s="13"/>
      <c r="AT269" s="13"/>
      <c r="AU269" s="13"/>
      <c r="AV269" s="13"/>
      <c r="AX269" s="60"/>
      <c r="AY269" s="13"/>
      <c r="AZ269" s="13"/>
      <c r="BA269" s="61"/>
      <c r="BB269" s="13"/>
      <c r="BC269" s="13"/>
      <c r="BD269" s="13"/>
      <c r="BE269" s="13"/>
      <c r="BG269" s="60"/>
      <c r="BH269" s="13"/>
      <c r="BI269" s="13"/>
      <c r="BJ269" s="61"/>
      <c r="BK269" s="13"/>
      <c r="BL269" s="13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</row>
    <row r="270" spans="1:99" s="59" customFormat="1" ht="14.25">
      <c r="A270" s="32">
        <v>14515</v>
      </c>
      <c r="B270" s="56" t="s">
        <v>773</v>
      </c>
      <c r="C270" s="32">
        <v>1</v>
      </c>
      <c r="D270" s="47" t="s">
        <v>758</v>
      </c>
      <c r="E270" s="35">
        <v>1</v>
      </c>
      <c r="F270" s="50" t="s">
        <v>3</v>
      </c>
      <c r="G270" s="51" t="s">
        <v>449</v>
      </c>
      <c r="H270" s="37">
        <v>48</v>
      </c>
      <c r="I270" s="38">
        <v>29</v>
      </c>
      <c r="J270" s="52"/>
      <c r="K270" s="53">
        <v>33</v>
      </c>
      <c r="L270" s="54">
        <v>32</v>
      </c>
      <c r="M270" s="55">
        <v>3.97</v>
      </c>
      <c r="N270" s="57">
        <v>231</v>
      </c>
      <c r="O270" s="52"/>
      <c r="P270" s="52"/>
      <c r="Q270" s="52"/>
      <c r="R270" s="42"/>
      <c r="S270" s="42"/>
      <c r="T270" s="52"/>
      <c r="U270" s="52"/>
      <c r="W270" s="15"/>
      <c r="X270" s="52"/>
      <c r="Y270" s="52"/>
      <c r="Z270" s="61"/>
      <c r="AA270" s="13"/>
      <c r="AB270" s="13"/>
      <c r="AC270" s="13"/>
      <c r="AD270" s="13"/>
      <c r="AF270" s="60"/>
      <c r="AG270" s="13"/>
      <c r="AH270" s="13"/>
      <c r="AI270" s="61"/>
      <c r="AJ270" s="13"/>
      <c r="AK270" s="13"/>
      <c r="AL270" s="13"/>
      <c r="AM270" s="13"/>
      <c r="AO270" s="60"/>
      <c r="AP270" s="13"/>
      <c r="AQ270" s="13"/>
      <c r="AR270" s="61"/>
      <c r="AS270" s="13"/>
      <c r="AT270" s="13"/>
      <c r="AU270" s="13"/>
      <c r="AV270" s="13"/>
      <c r="AX270" s="60"/>
      <c r="AY270" s="13"/>
      <c r="AZ270" s="13"/>
      <c r="BA270" s="61"/>
      <c r="BB270" s="13"/>
      <c r="BC270" s="13"/>
      <c r="BD270" s="13"/>
      <c r="BE270" s="13"/>
      <c r="BG270" s="60"/>
      <c r="BH270" s="13"/>
      <c r="BI270" s="13"/>
      <c r="BJ270" s="61"/>
      <c r="BK270" s="13"/>
      <c r="BL270" s="13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</row>
    <row r="271" spans="1:99" s="59" customFormat="1" ht="14.25">
      <c r="A271" s="32">
        <v>15146</v>
      </c>
      <c r="B271" s="56" t="s">
        <v>774</v>
      </c>
      <c r="C271" s="32">
        <v>1</v>
      </c>
      <c r="D271" s="47" t="s">
        <v>758</v>
      </c>
      <c r="E271" s="35">
        <v>1</v>
      </c>
      <c r="F271" s="50" t="s">
        <v>3</v>
      </c>
      <c r="G271" s="51" t="s">
        <v>454</v>
      </c>
      <c r="H271" s="37">
        <v>52</v>
      </c>
      <c r="I271" s="38">
        <v>29</v>
      </c>
      <c r="J271" s="52"/>
      <c r="K271" s="53">
        <v>90</v>
      </c>
      <c r="L271" s="54">
        <v>40</v>
      </c>
      <c r="M271" s="55">
        <v>4.46</v>
      </c>
      <c r="N271" s="57">
        <v>208</v>
      </c>
      <c r="O271" s="52"/>
      <c r="P271" s="52"/>
      <c r="Q271" s="52"/>
      <c r="R271" s="42"/>
      <c r="S271" s="42"/>
      <c r="T271" s="52"/>
      <c r="U271" s="52"/>
      <c r="W271" s="15"/>
      <c r="X271" s="52"/>
      <c r="Y271" s="52"/>
      <c r="Z271" s="61"/>
      <c r="AA271" s="13"/>
      <c r="AB271" s="13"/>
      <c r="AC271" s="13"/>
      <c r="AD271" s="13"/>
      <c r="AF271" s="60"/>
      <c r="AG271" s="13"/>
      <c r="AH271" s="13"/>
      <c r="AI271" s="61"/>
      <c r="AJ271" s="13"/>
      <c r="AK271" s="13"/>
      <c r="AL271" s="13"/>
      <c r="AM271" s="13"/>
      <c r="AO271" s="60"/>
      <c r="AP271" s="13"/>
      <c r="AQ271" s="13"/>
      <c r="AR271" s="61"/>
      <c r="AS271" s="13"/>
      <c r="AT271" s="13"/>
      <c r="AU271" s="13"/>
      <c r="AV271" s="13"/>
      <c r="AX271" s="60"/>
      <c r="AY271" s="13"/>
      <c r="AZ271" s="13"/>
      <c r="BA271" s="61"/>
      <c r="BB271" s="13"/>
      <c r="BC271" s="13"/>
      <c r="BD271" s="13"/>
      <c r="BE271" s="13"/>
      <c r="BG271" s="60"/>
      <c r="BH271" s="13"/>
      <c r="BI271" s="13"/>
      <c r="BJ271" s="61"/>
      <c r="BK271" s="13"/>
      <c r="BL271" s="13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</row>
    <row r="272" spans="1:82" s="59" customFormat="1" ht="14.25">
      <c r="A272" s="32">
        <v>16180</v>
      </c>
      <c r="B272" s="56" t="s">
        <v>775</v>
      </c>
      <c r="C272" s="32">
        <v>1</v>
      </c>
      <c r="D272" s="47" t="s">
        <v>758</v>
      </c>
      <c r="E272" s="35">
        <v>1</v>
      </c>
      <c r="F272" s="50" t="s">
        <v>3</v>
      </c>
      <c r="G272" s="51" t="s">
        <v>459</v>
      </c>
      <c r="H272" s="37">
        <v>54</v>
      </c>
      <c r="I272" s="38">
        <v>31</v>
      </c>
      <c r="J272" s="52"/>
      <c r="K272" s="53">
        <v>43</v>
      </c>
      <c r="L272" s="54">
        <v>0</v>
      </c>
      <c r="M272" s="55">
        <v>3</v>
      </c>
      <c r="N272" s="57">
        <v>81</v>
      </c>
      <c r="O272" s="39"/>
      <c r="P272" s="41"/>
      <c r="Q272" s="42"/>
      <c r="R272" s="42"/>
      <c r="S272" s="42"/>
      <c r="T272" s="52"/>
      <c r="U272" s="52"/>
      <c r="W272" s="15"/>
      <c r="X272" s="52"/>
      <c r="Y272" s="52"/>
      <c r="Z272" s="61"/>
      <c r="AA272" s="13"/>
      <c r="AB272" s="13"/>
      <c r="AC272" s="13"/>
      <c r="AD272" s="13"/>
      <c r="AF272" s="60"/>
      <c r="AG272" s="13"/>
      <c r="AH272" s="13"/>
      <c r="AI272" s="61"/>
      <c r="AJ272" s="13"/>
      <c r="AK272" s="13"/>
      <c r="AL272" s="13"/>
      <c r="AM272" s="13"/>
      <c r="AO272" s="60"/>
      <c r="AP272" s="13"/>
      <c r="AQ272" s="13"/>
      <c r="AR272" s="61"/>
      <c r="AS272" s="13"/>
      <c r="AT272" s="13"/>
      <c r="AU272" s="13"/>
      <c r="AV272" s="13"/>
      <c r="AX272" s="60"/>
      <c r="AY272" s="13"/>
      <c r="AZ272" s="13"/>
      <c r="BA272" s="61"/>
      <c r="BB272" s="13"/>
      <c r="BC272" s="13"/>
      <c r="BD272" s="13"/>
      <c r="BE272" s="13"/>
      <c r="BG272" s="60"/>
      <c r="BH272" s="13"/>
      <c r="BI272" s="13"/>
      <c r="BJ272" s="61"/>
      <c r="BK272" s="13"/>
      <c r="BL272" s="13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</row>
    <row r="273" spans="1:82" ht="14.25">
      <c r="A273" s="32">
        <v>17363</v>
      </c>
      <c r="B273" s="56" t="s">
        <v>776</v>
      </c>
      <c r="C273" s="32">
        <v>1</v>
      </c>
      <c r="D273" s="47" t="s">
        <v>758</v>
      </c>
      <c r="E273" s="35">
        <v>1</v>
      </c>
      <c r="F273" s="50" t="s">
        <v>3</v>
      </c>
      <c r="G273" s="51" t="s">
        <v>464</v>
      </c>
      <c r="H273" s="37">
        <v>54</v>
      </c>
      <c r="I273" s="38">
        <v>30</v>
      </c>
      <c r="J273" s="52"/>
      <c r="K273" s="53">
        <v>90</v>
      </c>
      <c r="L273" s="54">
        <v>40</v>
      </c>
      <c r="M273" s="55">
        <v>6.56</v>
      </c>
      <c r="N273" s="57">
        <v>96</v>
      </c>
      <c r="O273" s="39"/>
      <c r="P273" s="41"/>
      <c r="Q273" s="42"/>
      <c r="R273" s="42"/>
      <c r="T273" s="90"/>
      <c r="U273" s="59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</row>
    <row r="274" spans="1:99" ht="14.25">
      <c r="A274" s="32">
        <v>19394</v>
      </c>
      <c r="B274" s="56" t="s">
        <v>777</v>
      </c>
      <c r="C274" s="32">
        <v>1</v>
      </c>
      <c r="D274" s="47" t="s">
        <v>758</v>
      </c>
      <c r="E274" s="35">
        <v>1</v>
      </c>
      <c r="F274" s="50" t="s">
        <v>3</v>
      </c>
      <c r="G274" s="51" t="s">
        <v>469</v>
      </c>
      <c r="H274" s="37">
        <v>54</v>
      </c>
      <c r="I274" s="38">
        <v>26</v>
      </c>
      <c r="J274" s="52"/>
      <c r="K274" s="53">
        <v>60</v>
      </c>
      <c r="L274" s="54">
        <v>1</v>
      </c>
      <c r="M274" s="55">
        <v>3.7</v>
      </c>
      <c r="N274" s="57">
        <v>112</v>
      </c>
      <c r="O274" s="42"/>
      <c r="P274" s="42"/>
      <c r="Q274" s="42"/>
      <c r="R274" s="42"/>
      <c r="S274" s="129"/>
      <c r="T274" s="79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</row>
    <row r="275" spans="1:99" ht="14.25">
      <c r="A275" s="32">
        <v>19500</v>
      </c>
      <c r="B275" s="56" t="s">
        <v>778</v>
      </c>
      <c r="C275" s="32">
        <v>1</v>
      </c>
      <c r="D275" s="47" t="s">
        <v>758</v>
      </c>
      <c r="E275" s="35">
        <v>1</v>
      </c>
      <c r="F275" s="50" t="s">
        <v>3</v>
      </c>
      <c r="G275" s="51" t="s">
        <v>474</v>
      </c>
      <c r="H275" s="37">
        <v>51</v>
      </c>
      <c r="I275" s="38">
        <v>24</v>
      </c>
      <c r="J275" s="52"/>
      <c r="K275" s="53">
        <v>34</v>
      </c>
      <c r="L275" s="54">
        <v>21</v>
      </c>
      <c r="M275" s="55">
        <v>4</v>
      </c>
      <c r="N275" s="57">
        <v>144</v>
      </c>
      <c r="O275" s="42"/>
      <c r="P275" s="42"/>
      <c r="Q275" s="42"/>
      <c r="R275" s="42"/>
      <c r="S275" s="52"/>
      <c r="T275" s="79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</row>
    <row r="276" spans="1:99" ht="14.25">
      <c r="A276" s="32">
        <v>19910</v>
      </c>
      <c r="B276" s="56" t="s">
        <v>779</v>
      </c>
      <c r="C276" s="32">
        <v>1</v>
      </c>
      <c r="D276" s="47" t="s">
        <v>758</v>
      </c>
      <c r="E276" s="35">
        <v>1</v>
      </c>
      <c r="F276" s="50" t="s">
        <v>3</v>
      </c>
      <c r="G276" s="51" t="s">
        <v>479</v>
      </c>
      <c r="H276" s="37">
        <v>51</v>
      </c>
      <c r="I276" s="38">
        <v>25</v>
      </c>
      <c r="J276" s="52"/>
      <c r="K276" s="53">
        <v>15</v>
      </c>
      <c r="L276" s="54">
        <v>0</v>
      </c>
      <c r="M276" s="55">
        <v>2.52</v>
      </c>
      <c r="N276" s="57">
        <v>25</v>
      </c>
      <c r="O276" s="39"/>
      <c r="P276" s="41"/>
      <c r="Q276" s="42"/>
      <c r="R276" s="42"/>
      <c r="T276" s="7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</row>
    <row r="277" spans="1:99" ht="14.25">
      <c r="A277" s="32">
        <v>19914</v>
      </c>
      <c r="B277" s="56" t="s">
        <v>780</v>
      </c>
      <c r="C277" s="32">
        <v>1</v>
      </c>
      <c r="D277" s="47" t="s">
        <v>758</v>
      </c>
      <c r="E277" s="35">
        <v>1</v>
      </c>
      <c r="F277" s="50" t="s">
        <v>3</v>
      </c>
      <c r="G277" s="51" t="s">
        <v>484</v>
      </c>
      <c r="H277" s="37">
        <v>48</v>
      </c>
      <c r="I277" s="38">
        <v>27</v>
      </c>
      <c r="J277" s="52"/>
      <c r="K277" s="53">
        <v>33</v>
      </c>
      <c r="L277" s="54">
        <v>25</v>
      </c>
      <c r="M277" s="55">
        <v>4.13</v>
      </c>
      <c r="N277" s="57">
        <v>170</v>
      </c>
      <c r="O277" s="42"/>
      <c r="P277" s="42"/>
      <c r="Q277" s="42"/>
      <c r="R277" s="42"/>
      <c r="S277" s="4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</row>
    <row r="278" spans="1:99" ht="14.25">
      <c r="A278" s="32">
        <v>20363</v>
      </c>
      <c r="B278" s="56" t="s">
        <v>781</v>
      </c>
      <c r="C278" s="32">
        <v>1</v>
      </c>
      <c r="D278" s="47" t="s">
        <v>758</v>
      </c>
      <c r="E278" s="35">
        <v>1</v>
      </c>
      <c r="F278" s="50" t="s">
        <v>3</v>
      </c>
      <c r="G278" s="51" t="s">
        <v>489</v>
      </c>
      <c r="H278" s="37">
        <v>51</v>
      </c>
      <c r="I278" s="38">
        <v>25</v>
      </c>
      <c r="J278" s="52"/>
      <c r="K278" s="53">
        <v>30</v>
      </c>
      <c r="L278" s="54">
        <v>24</v>
      </c>
      <c r="M278" s="55">
        <v>3.81</v>
      </c>
      <c r="N278" s="57">
        <v>151</v>
      </c>
      <c r="O278" s="52"/>
      <c r="P278" s="52"/>
      <c r="Q278" s="52"/>
      <c r="R278" s="42"/>
      <c r="S278" s="42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</row>
    <row r="279" spans="1:99" ht="14.25">
      <c r="A279" s="48">
        <v>21917</v>
      </c>
      <c r="B279" s="101" t="s">
        <v>782</v>
      </c>
      <c r="C279" s="32">
        <v>1</v>
      </c>
      <c r="D279" s="47" t="s">
        <v>758</v>
      </c>
      <c r="E279" s="35">
        <v>1</v>
      </c>
      <c r="F279" s="50" t="s">
        <v>3</v>
      </c>
      <c r="G279" s="51" t="s">
        <v>494</v>
      </c>
      <c r="H279" s="37">
        <v>48</v>
      </c>
      <c r="I279" s="38">
        <v>26</v>
      </c>
      <c r="J279" s="52"/>
      <c r="K279" s="53">
        <v>90</v>
      </c>
      <c r="L279" s="54">
        <v>40</v>
      </c>
      <c r="M279" s="55">
        <v>4.92</v>
      </c>
      <c r="N279" s="57">
        <v>130</v>
      </c>
      <c r="O279" s="42"/>
      <c r="P279" s="42"/>
      <c r="Q279" s="42"/>
      <c r="R279" s="42"/>
      <c r="S279" s="42"/>
      <c r="T279" s="125"/>
      <c r="U279" s="125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</row>
    <row r="280" spans="1:99" ht="14.25">
      <c r="A280" s="32">
        <v>22479</v>
      </c>
      <c r="B280" s="56" t="s">
        <v>783</v>
      </c>
      <c r="C280" s="32">
        <v>1</v>
      </c>
      <c r="D280" s="47" t="s">
        <v>758</v>
      </c>
      <c r="E280" s="35">
        <v>1</v>
      </c>
      <c r="F280" s="50" t="s">
        <v>3</v>
      </c>
      <c r="G280" s="51" t="s">
        <v>499</v>
      </c>
      <c r="H280" s="37">
        <v>49</v>
      </c>
      <c r="I280" s="38">
        <v>25</v>
      </c>
      <c r="J280" s="52"/>
      <c r="K280" s="53">
        <v>90</v>
      </c>
      <c r="L280" s="54">
        <v>40</v>
      </c>
      <c r="M280" s="55">
        <v>5.01</v>
      </c>
      <c r="N280" s="57">
        <v>140</v>
      </c>
      <c r="O280" s="42"/>
      <c r="P280" s="42"/>
      <c r="Q280" s="42"/>
      <c r="R280" s="42"/>
      <c r="T280" s="59"/>
      <c r="U280" s="59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</row>
    <row r="281" spans="1:99" ht="14.25">
      <c r="A281" s="32">
        <v>22662</v>
      </c>
      <c r="B281" s="56" t="s">
        <v>784</v>
      </c>
      <c r="C281" s="32">
        <v>1</v>
      </c>
      <c r="D281" s="47" t="s">
        <v>758</v>
      </c>
      <c r="E281" s="35">
        <v>1</v>
      </c>
      <c r="F281" s="50" t="s">
        <v>3</v>
      </c>
      <c r="G281" s="51" t="s">
        <v>504</v>
      </c>
      <c r="H281" s="37">
        <v>55</v>
      </c>
      <c r="I281" s="38">
        <v>23</v>
      </c>
      <c r="J281" s="52"/>
      <c r="K281" s="53">
        <v>29</v>
      </c>
      <c r="L281" s="54">
        <v>15</v>
      </c>
      <c r="M281" s="55">
        <v>3.06</v>
      </c>
      <c r="N281" s="57">
        <v>144</v>
      </c>
      <c r="O281" s="42"/>
      <c r="P281" s="42"/>
      <c r="Q281" s="42"/>
      <c r="R281" s="42"/>
      <c r="S281" s="4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</row>
    <row r="282" spans="1:99" ht="14.25">
      <c r="A282" s="32">
        <v>23891</v>
      </c>
      <c r="B282" s="56" t="s">
        <v>785</v>
      </c>
      <c r="C282" s="32">
        <v>1</v>
      </c>
      <c r="D282" s="47" t="s">
        <v>758</v>
      </c>
      <c r="E282" s="35">
        <v>1</v>
      </c>
      <c r="F282" s="50" t="s">
        <v>3</v>
      </c>
      <c r="G282" s="51" t="s">
        <v>509</v>
      </c>
      <c r="H282" s="37">
        <v>46</v>
      </c>
      <c r="I282" s="38">
        <v>33</v>
      </c>
      <c r="J282" s="52"/>
      <c r="K282" s="53">
        <v>36</v>
      </c>
      <c r="L282" s="54">
        <v>14</v>
      </c>
      <c r="M282" s="55">
        <v>2.49</v>
      </c>
      <c r="N282" s="57">
        <v>141</v>
      </c>
      <c r="O282" s="42"/>
      <c r="P282" s="42"/>
      <c r="Q282" s="42"/>
      <c r="R282" s="42"/>
      <c r="S282" s="42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</row>
    <row r="283" spans="1:82" s="59" customFormat="1" ht="14.25">
      <c r="A283" s="32">
        <v>24266</v>
      </c>
      <c r="B283" s="56" t="s">
        <v>786</v>
      </c>
      <c r="C283" s="32">
        <v>1</v>
      </c>
      <c r="D283" s="47" t="s">
        <v>758</v>
      </c>
      <c r="E283" s="35">
        <v>1</v>
      </c>
      <c r="F283" s="50" t="s">
        <v>3</v>
      </c>
      <c r="G283" s="51" t="s">
        <v>514</v>
      </c>
      <c r="H283" s="37">
        <v>39</v>
      </c>
      <c r="I283" s="38">
        <v>35</v>
      </c>
      <c r="J283" s="52"/>
      <c r="K283" s="53">
        <v>32</v>
      </c>
      <c r="L283" s="54">
        <v>31</v>
      </c>
      <c r="M283" s="55">
        <v>2.82</v>
      </c>
      <c r="N283" s="57">
        <v>230</v>
      </c>
      <c r="O283" s="42"/>
      <c r="P283" s="42"/>
      <c r="Q283" s="42"/>
      <c r="R283" s="42"/>
      <c r="S283" s="42"/>
      <c r="T283" s="52"/>
      <c r="U283" s="52"/>
      <c r="W283" s="15"/>
      <c r="X283" s="52"/>
      <c r="Y283" s="52"/>
      <c r="Z283" s="61"/>
      <c r="AA283" s="13"/>
      <c r="AB283" s="13"/>
      <c r="AC283" s="13"/>
      <c r="AD283" s="13"/>
      <c r="AF283" s="60"/>
      <c r="AG283" s="13"/>
      <c r="AH283" s="13"/>
      <c r="AI283" s="61"/>
      <c r="AJ283" s="13"/>
      <c r="AK283" s="13"/>
      <c r="AL283" s="13"/>
      <c r="AM283" s="13"/>
      <c r="AO283" s="60"/>
      <c r="AP283" s="13"/>
      <c r="AQ283" s="13"/>
      <c r="AR283" s="61"/>
      <c r="AS283" s="13"/>
      <c r="AT283" s="13"/>
      <c r="AU283" s="13"/>
      <c r="AV283" s="13"/>
      <c r="AX283" s="60"/>
      <c r="AY283" s="13"/>
      <c r="AZ283" s="13"/>
      <c r="BA283" s="61"/>
      <c r="BB283" s="13"/>
      <c r="BC283" s="13"/>
      <c r="BD283" s="13"/>
      <c r="BE283" s="13"/>
      <c r="BG283" s="60"/>
      <c r="BH283" s="13"/>
      <c r="BI283" s="13"/>
      <c r="BJ283" s="61"/>
      <c r="BK283" s="13"/>
      <c r="BL283" s="13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</row>
    <row r="284" spans="1:99" s="59" customFormat="1" ht="14.25">
      <c r="A284" s="32">
        <v>13155</v>
      </c>
      <c r="B284" s="33" t="s">
        <v>787</v>
      </c>
      <c r="C284" s="32">
        <v>1</v>
      </c>
      <c r="D284" s="34" t="s">
        <v>758</v>
      </c>
      <c r="E284" s="58">
        <v>2</v>
      </c>
      <c r="F284" s="58"/>
      <c r="G284" s="36" t="s">
        <v>519</v>
      </c>
      <c r="H284" s="37">
        <v>48</v>
      </c>
      <c r="I284" s="38">
        <v>29</v>
      </c>
      <c r="J284" s="38" t="s">
        <v>154</v>
      </c>
      <c r="K284" s="58"/>
      <c r="L284" s="58"/>
      <c r="M284" s="58"/>
      <c r="N284" s="58"/>
      <c r="O284" s="58"/>
      <c r="P284" s="58"/>
      <c r="Q284" s="58"/>
      <c r="R284" s="42"/>
      <c r="S284" s="42"/>
      <c r="T284" s="90"/>
      <c r="W284" s="15"/>
      <c r="X284" s="52"/>
      <c r="Y284" s="52"/>
      <c r="Z284" s="61"/>
      <c r="AA284" s="13"/>
      <c r="AB284" s="13"/>
      <c r="AC284" s="13"/>
      <c r="AD284" s="13"/>
      <c r="AF284" s="60"/>
      <c r="AG284" s="13"/>
      <c r="AH284" s="13"/>
      <c r="AI284" s="61"/>
      <c r="AJ284" s="13"/>
      <c r="AK284" s="13"/>
      <c r="AL284" s="13"/>
      <c r="AM284" s="13"/>
      <c r="AO284" s="60"/>
      <c r="AP284" s="13"/>
      <c r="AQ284" s="13"/>
      <c r="AR284" s="61"/>
      <c r="AS284" s="13"/>
      <c r="AT284" s="13"/>
      <c r="AU284" s="13"/>
      <c r="AV284" s="13"/>
      <c r="AX284" s="60"/>
      <c r="AY284" s="13"/>
      <c r="AZ284" s="13"/>
      <c r="BA284" s="61"/>
      <c r="BB284" s="13"/>
      <c r="BC284" s="13"/>
      <c r="BD284" s="13"/>
      <c r="BE284" s="13"/>
      <c r="BG284" s="60"/>
      <c r="BH284" s="13"/>
      <c r="BI284" s="13"/>
      <c r="BJ284" s="61"/>
      <c r="BK284" s="13"/>
      <c r="BL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</row>
    <row r="285" spans="1:99" s="59" customFormat="1" ht="14.25">
      <c r="A285" s="32">
        <v>14162</v>
      </c>
      <c r="B285" s="33" t="s">
        <v>788</v>
      </c>
      <c r="C285" s="32">
        <v>1</v>
      </c>
      <c r="D285" s="34" t="s">
        <v>758</v>
      </c>
      <c r="E285" s="58">
        <v>2</v>
      </c>
      <c r="F285" s="58"/>
      <c r="G285" s="36" t="s">
        <v>523</v>
      </c>
      <c r="H285" s="37">
        <v>55</v>
      </c>
      <c r="I285" s="38">
        <v>26</v>
      </c>
      <c r="J285" s="38" t="s">
        <v>154</v>
      </c>
      <c r="K285" s="58"/>
      <c r="L285" s="58"/>
      <c r="M285" s="58"/>
      <c r="N285" s="58"/>
      <c r="O285" s="58"/>
      <c r="P285" s="58"/>
      <c r="Q285" s="58"/>
      <c r="R285" s="42"/>
      <c r="S285" s="42"/>
      <c r="T285" s="79"/>
      <c r="U285" s="52"/>
      <c r="W285" s="15"/>
      <c r="X285" s="52"/>
      <c r="Y285" s="52"/>
      <c r="Z285" s="61"/>
      <c r="AA285" s="13"/>
      <c r="AB285" s="13"/>
      <c r="AC285" s="13"/>
      <c r="AD285" s="13"/>
      <c r="AF285" s="60"/>
      <c r="AG285" s="13"/>
      <c r="AH285" s="13"/>
      <c r="AI285" s="61"/>
      <c r="AJ285" s="13"/>
      <c r="AK285" s="13"/>
      <c r="AL285" s="13"/>
      <c r="AM285" s="13"/>
      <c r="AO285" s="60"/>
      <c r="AP285" s="13"/>
      <c r="AQ285" s="13"/>
      <c r="AR285" s="61"/>
      <c r="AS285" s="13"/>
      <c r="AT285" s="13"/>
      <c r="AU285" s="13"/>
      <c r="AV285" s="13"/>
      <c r="AX285" s="60"/>
      <c r="AY285" s="13"/>
      <c r="AZ285" s="13"/>
      <c r="BA285" s="61"/>
      <c r="BB285" s="13"/>
      <c r="BC285" s="13"/>
      <c r="BD285" s="13"/>
      <c r="BE285" s="13"/>
      <c r="BG285" s="60"/>
      <c r="BH285" s="13"/>
      <c r="BI285" s="13"/>
      <c r="BJ285" s="61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</row>
    <row r="286" spans="1:99" s="59" customFormat="1" ht="14.25">
      <c r="A286" s="32">
        <v>16290</v>
      </c>
      <c r="B286" s="33" t="s">
        <v>789</v>
      </c>
      <c r="C286" s="32">
        <v>1</v>
      </c>
      <c r="D286" s="34" t="s">
        <v>758</v>
      </c>
      <c r="E286" s="58">
        <v>2</v>
      </c>
      <c r="F286" s="58"/>
      <c r="G286" s="36" t="s">
        <v>525</v>
      </c>
      <c r="H286" s="37">
        <v>54</v>
      </c>
      <c r="I286" s="38">
        <v>29</v>
      </c>
      <c r="J286" s="38" t="s">
        <v>154</v>
      </c>
      <c r="K286" s="7"/>
      <c r="L286" s="39"/>
      <c r="M286" s="40"/>
      <c r="N286" s="39"/>
      <c r="O286" s="39"/>
      <c r="P286" s="41"/>
      <c r="Q286" s="42"/>
      <c r="R286" s="52"/>
      <c r="S286" s="42"/>
      <c r="T286" s="125"/>
      <c r="U286" s="125"/>
      <c r="W286" s="15"/>
      <c r="X286" s="52"/>
      <c r="Y286" s="52"/>
      <c r="Z286" s="61"/>
      <c r="AA286" s="13"/>
      <c r="AB286" s="13"/>
      <c r="AC286" s="13"/>
      <c r="AD286" s="13"/>
      <c r="AF286" s="60"/>
      <c r="AG286" s="13"/>
      <c r="AH286" s="13"/>
      <c r="AI286" s="61"/>
      <c r="AJ286" s="13"/>
      <c r="AK286" s="13"/>
      <c r="AL286" s="13"/>
      <c r="AM286" s="13"/>
      <c r="AO286" s="60"/>
      <c r="AP286" s="13"/>
      <c r="AQ286" s="13"/>
      <c r="AR286" s="61"/>
      <c r="AS286" s="13"/>
      <c r="AT286" s="13"/>
      <c r="AU286" s="13"/>
      <c r="AV286" s="13"/>
      <c r="AX286" s="60"/>
      <c r="AY286" s="13"/>
      <c r="AZ286" s="13"/>
      <c r="BA286" s="61"/>
      <c r="BB286" s="13"/>
      <c r="BC286" s="13"/>
      <c r="BD286" s="13"/>
      <c r="BE286" s="13"/>
      <c r="BG286" s="60"/>
      <c r="BH286" s="13"/>
      <c r="BI286" s="13"/>
      <c r="BJ286" s="61"/>
      <c r="BK286" s="13"/>
      <c r="BL286" s="13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</row>
    <row r="287" spans="1:99" s="59" customFormat="1" ht="14.25">
      <c r="A287" s="32">
        <v>18229</v>
      </c>
      <c r="B287" s="80" t="s">
        <v>790</v>
      </c>
      <c r="C287" s="32">
        <v>1</v>
      </c>
      <c r="D287" s="34" t="s">
        <v>758</v>
      </c>
      <c r="E287" s="58">
        <v>2</v>
      </c>
      <c r="F287" s="58"/>
      <c r="G287" s="36" t="s">
        <v>528</v>
      </c>
      <c r="H287" s="37">
        <v>47</v>
      </c>
      <c r="I287" s="38">
        <v>29</v>
      </c>
      <c r="J287" s="38" t="s">
        <v>154</v>
      </c>
      <c r="K287" s="58"/>
      <c r="L287" s="58"/>
      <c r="M287" s="58"/>
      <c r="N287" s="58"/>
      <c r="O287" s="58"/>
      <c r="P287" s="58"/>
      <c r="Q287" s="58"/>
      <c r="R287" s="42"/>
      <c r="S287" s="58"/>
      <c r="T287" s="79"/>
      <c r="U287" s="79"/>
      <c r="W287" s="15"/>
      <c r="X287" s="52"/>
      <c r="Y287" s="52"/>
      <c r="Z287" s="61"/>
      <c r="AA287" s="13"/>
      <c r="AB287" s="13"/>
      <c r="AC287" s="13"/>
      <c r="AD287" s="13"/>
      <c r="AF287" s="60"/>
      <c r="AG287" s="13"/>
      <c r="AH287" s="13"/>
      <c r="AI287" s="61"/>
      <c r="AJ287" s="13"/>
      <c r="AK287" s="13"/>
      <c r="AL287" s="13"/>
      <c r="AM287" s="13"/>
      <c r="AO287" s="60"/>
      <c r="AP287" s="13"/>
      <c r="AQ287" s="13"/>
      <c r="AR287" s="61"/>
      <c r="AS287" s="13"/>
      <c r="AT287" s="13"/>
      <c r="AU287" s="13"/>
      <c r="AV287" s="13"/>
      <c r="AX287" s="60"/>
      <c r="AY287" s="13"/>
      <c r="AZ287" s="13"/>
      <c r="BA287" s="61"/>
      <c r="BB287" s="13"/>
      <c r="BC287" s="13"/>
      <c r="BD287" s="13"/>
      <c r="BE287" s="13"/>
      <c r="BG287" s="60"/>
      <c r="BH287" s="13"/>
      <c r="BI287" s="13"/>
      <c r="BJ287" s="61"/>
      <c r="BK287" s="13"/>
      <c r="BL287" s="13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</row>
    <row r="288" spans="1:99" s="59" customFormat="1" ht="14.25">
      <c r="A288" s="32">
        <v>19775</v>
      </c>
      <c r="B288" s="33" t="s">
        <v>791</v>
      </c>
      <c r="C288" s="32">
        <v>1</v>
      </c>
      <c r="D288" s="34" t="s">
        <v>758</v>
      </c>
      <c r="E288" s="58">
        <v>2</v>
      </c>
      <c r="F288" s="58"/>
      <c r="G288" s="36" t="s">
        <v>530</v>
      </c>
      <c r="H288" s="37">
        <v>55</v>
      </c>
      <c r="I288" s="38">
        <v>23</v>
      </c>
      <c r="J288" s="38" t="s">
        <v>154</v>
      </c>
      <c r="K288" s="58"/>
      <c r="L288" s="58"/>
      <c r="M288" s="58"/>
      <c r="N288" s="58"/>
      <c r="O288" s="58"/>
      <c r="P288" s="58"/>
      <c r="Q288" s="58"/>
      <c r="R288" s="42"/>
      <c r="S288" s="42"/>
      <c r="T288" s="52"/>
      <c r="U288" s="52"/>
      <c r="W288" s="15"/>
      <c r="X288" s="52"/>
      <c r="Y288" s="52"/>
      <c r="Z288" s="61"/>
      <c r="AA288" s="13"/>
      <c r="AB288" s="13"/>
      <c r="AC288" s="13"/>
      <c r="AD288" s="13"/>
      <c r="AF288" s="60"/>
      <c r="AG288" s="13"/>
      <c r="AH288" s="13"/>
      <c r="AI288" s="61"/>
      <c r="AJ288" s="13"/>
      <c r="AK288" s="13"/>
      <c r="AL288" s="13"/>
      <c r="AM288" s="13"/>
      <c r="AO288" s="60"/>
      <c r="AP288" s="13"/>
      <c r="AQ288" s="13"/>
      <c r="AR288" s="61"/>
      <c r="AS288" s="13"/>
      <c r="AT288" s="13"/>
      <c r="AU288" s="13"/>
      <c r="AV288" s="13"/>
      <c r="AX288" s="60"/>
      <c r="AY288" s="13"/>
      <c r="AZ288" s="13"/>
      <c r="BA288" s="61"/>
      <c r="BB288" s="13"/>
      <c r="BC288" s="13"/>
      <c r="BD288" s="13"/>
      <c r="BE288" s="13"/>
      <c r="BG288" s="60"/>
      <c r="BH288" s="13"/>
      <c r="BI288" s="13"/>
      <c r="BJ288" s="61"/>
      <c r="BK288" s="13"/>
      <c r="BL288" s="13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</row>
    <row r="289" spans="1:82" s="59" customFormat="1" ht="14.25">
      <c r="A289" s="32">
        <v>10342</v>
      </c>
      <c r="B289" s="33" t="s">
        <v>792</v>
      </c>
      <c r="C289" s="32">
        <v>1</v>
      </c>
      <c r="D289" s="34" t="s">
        <v>793</v>
      </c>
      <c r="E289" s="35">
        <v>0</v>
      </c>
      <c r="F289" s="35" t="s">
        <v>30</v>
      </c>
      <c r="G289" s="36" t="s">
        <v>374</v>
      </c>
      <c r="H289" s="37">
        <v>48</v>
      </c>
      <c r="I289" s="38">
        <v>28</v>
      </c>
      <c r="J289" s="38">
        <v>777</v>
      </c>
      <c r="K289" s="7">
        <v>644</v>
      </c>
      <c r="L289" s="39">
        <v>0.897</v>
      </c>
      <c r="M289" s="40"/>
      <c r="N289" s="39">
        <v>0.338</v>
      </c>
      <c r="O289" s="39">
        <v>0.449</v>
      </c>
      <c r="P289" s="41">
        <v>0.448</v>
      </c>
      <c r="Q289" s="42">
        <v>533</v>
      </c>
      <c r="R289" s="42"/>
      <c r="S289" s="58"/>
      <c r="T289" s="79"/>
      <c r="U289" s="52"/>
      <c r="W289" s="15"/>
      <c r="X289" s="52"/>
      <c r="Y289" s="52"/>
      <c r="Z289" s="61"/>
      <c r="AA289" s="13"/>
      <c r="AB289" s="13"/>
      <c r="AC289" s="13"/>
      <c r="AD289" s="13"/>
      <c r="AF289" s="60"/>
      <c r="AG289" s="13"/>
      <c r="AH289" s="13"/>
      <c r="AI289" s="61"/>
      <c r="AJ289" s="13"/>
      <c r="AK289" s="13"/>
      <c r="AL289" s="13"/>
      <c r="AM289" s="13"/>
      <c r="AO289" s="60"/>
      <c r="AP289" s="13"/>
      <c r="AQ289" s="13"/>
      <c r="AR289" s="61"/>
      <c r="AS289" s="13"/>
      <c r="AT289" s="13"/>
      <c r="AU289" s="13"/>
      <c r="AV289" s="13"/>
      <c r="AX289" s="60"/>
      <c r="AY289" s="13"/>
      <c r="AZ289" s="13"/>
      <c r="BA289" s="61"/>
      <c r="BB289" s="13"/>
      <c r="BC289" s="13"/>
      <c r="BD289" s="13"/>
      <c r="BE289" s="13"/>
      <c r="BG289" s="60"/>
      <c r="BH289" s="13"/>
      <c r="BI289" s="13"/>
      <c r="BJ289" s="61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</row>
    <row r="290" spans="1:82" s="59" customFormat="1" ht="14.25">
      <c r="A290" s="32">
        <v>10387</v>
      </c>
      <c r="B290" s="33" t="s">
        <v>794</v>
      </c>
      <c r="C290" s="32">
        <v>1</v>
      </c>
      <c r="D290" s="34" t="s">
        <v>793</v>
      </c>
      <c r="E290" s="35">
        <v>0</v>
      </c>
      <c r="F290" s="35" t="s">
        <v>36</v>
      </c>
      <c r="G290" s="36" t="s">
        <v>379</v>
      </c>
      <c r="H290" s="37">
        <v>50</v>
      </c>
      <c r="I290" s="38">
        <v>31</v>
      </c>
      <c r="J290" s="38">
        <v>777</v>
      </c>
      <c r="K290" s="7">
        <v>643</v>
      </c>
      <c r="L290" s="39">
        <v>0.768</v>
      </c>
      <c r="M290" s="40"/>
      <c r="N290" s="39">
        <v>0.272</v>
      </c>
      <c r="O290" s="39">
        <v>0.368</v>
      </c>
      <c r="P290" s="41">
        <v>0.4</v>
      </c>
      <c r="Q290" s="42">
        <v>537</v>
      </c>
      <c r="R290" s="52"/>
      <c r="S290" s="42"/>
      <c r="T290" s="52"/>
      <c r="U290" s="52"/>
      <c r="W290" s="15"/>
      <c r="X290" s="52"/>
      <c r="Y290" s="52"/>
      <c r="Z290" s="61"/>
      <c r="AA290" s="13"/>
      <c r="AB290" s="13"/>
      <c r="AC290" s="13"/>
      <c r="AD290" s="13"/>
      <c r="AF290" s="60"/>
      <c r="AG290" s="13"/>
      <c r="AH290" s="13"/>
      <c r="AI290" s="61"/>
      <c r="AJ290" s="13"/>
      <c r="AK290" s="13"/>
      <c r="AL290" s="13"/>
      <c r="AM290" s="13"/>
      <c r="AO290" s="60"/>
      <c r="AP290" s="13"/>
      <c r="AQ290" s="13"/>
      <c r="AR290" s="61"/>
      <c r="AS290" s="13"/>
      <c r="AT290" s="13"/>
      <c r="AU290" s="13"/>
      <c r="AV290" s="13"/>
      <c r="AX290" s="60"/>
      <c r="AY290" s="13"/>
      <c r="AZ290" s="13"/>
      <c r="BA290" s="61"/>
      <c r="BB290" s="13"/>
      <c r="BC290" s="13"/>
      <c r="BD290" s="13"/>
      <c r="BE290" s="13"/>
      <c r="BG290" s="60"/>
      <c r="BH290" s="13"/>
      <c r="BI290" s="13"/>
      <c r="BJ290" s="61"/>
      <c r="BK290" s="13"/>
      <c r="BL290" s="13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</row>
    <row r="291" spans="1:99" s="59" customFormat="1" ht="14.25">
      <c r="A291" s="32">
        <v>10913</v>
      </c>
      <c r="B291" s="33" t="s">
        <v>795</v>
      </c>
      <c r="C291" s="32">
        <v>1</v>
      </c>
      <c r="D291" s="34" t="s">
        <v>793</v>
      </c>
      <c r="E291" s="35">
        <v>0</v>
      </c>
      <c r="F291" s="35" t="s">
        <v>32</v>
      </c>
      <c r="G291" s="36" t="s">
        <v>384</v>
      </c>
      <c r="H291" s="37">
        <v>47</v>
      </c>
      <c r="I291" s="38">
        <v>30</v>
      </c>
      <c r="J291" s="38">
        <v>777</v>
      </c>
      <c r="K291" s="7">
        <v>615</v>
      </c>
      <c r="L291" s="39">
        <v>0.819</v>
      </c>
      <c r="M291" s="40"/>
      <c r="N291" s="39">
        <v>0.272</v>
      </c>
      <c r="O291" s="39">
        <v>0.349</v>
      </c>
      <c r="P291" s="41">
        <v>0.47</v>
      </c>
      <c r="Q291" s="42">
        <v>541</v>
      </c>
      <c r="R291" s="52"/>
      <c r="S291" s="52"/>
      <c r="T291" s="79"/>
      <c r="U291" s="79"/>
      <c r="W291" s="15"/>
      <c r="X291" s="52"/>
      <c r="Y291" s="52"/>
      <c r="Z291" s="61"/>
      <c r="AA291" s="13"/>
      <c r="AB291" s="13"/>
      <c r="AC291" s="13"/>
      <c r="AD291" s="13"/>
      <c r="AF291" s="60"/>
      <c r="AG291" s="13"/>
      <c r="AH291" s="13"/>
      <c r="AI291" s="61"/>
      <c r="AJ291" s="13"/>
      <c r="AK291" s="13"/>
      <c r="AL291" s="13"/>
      <c r="AM291" s="13"/>
      <c r="AO291" s="60"/>
      <c r="AP291" s="13"/>
      <c r="AQ291" s="13"/>
      <c r="AR291" s="61"/>
      <c r="AS291" s="13"/>
      <c r="AT291" s="13"/>
      <c r="AU291" s="13"/>
      <c r="AV291" s="13"/>
      <c r="AX291" s="60"/>
      <c r="AY291" s="13"/>
      <c r="AZ291" s="13"/>
      <c r="BA291" s="61"/>
      <c r="BB291" s="13"/>
      <c r="BC291" s="13"/>
      <c r="BD291" s="13"/>
      <c r="BE291" s="13"/>
      <c r="BG291" s="60"/>
      <c r="BH291" s="13"/>
      <c r="BI291" s="13"/>
      <c r="BJ291" s="61"/>
      <c r="BK291" s="13"/>
      <c r="BL291" s="13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</row>
    <row r="292" spans="1:99" s="59" customFormat="1" ht="14.25">
      <c r="A292" s="32">
        <v>11065</v>
      </c>
      <c r="B292" s="33" t="s">
        <v>796</v>
      </c>
      <c r="C292" s="32">
        <v>1</v>
      </c>
      <c r="D292" s="34" t="s">
        <v>793</v>
      </c>
      <c r="E292" s="35">
        <v>0</v>
      </c>
      <c r="F292" s="35" t="s">
        <v>49</v>
      </c>
      <c r="G292" s="36" t="s">
        <v>390</v>
      </c>
      <c r="H292" s="37">
        <v>55</v>
      </c>
      <c r="I292" s="38">
        <v>25</v>
      </c>
      <c r="J292" s="38">
        <v>300</v>
      </c>
      <c r="K292" s="7">
        <v>297</v>
      </c>
      <c r="L292" s="39">
        <v>0.617</v>
      </c>
      <c r="M292" s="40"/>
      <c r="N292" s="39">
        <v>0.208</v>
      </c>
      <c r="O292" s="39">
        <v>0.293</v>
      </c>
      <c r="P292" s="41">
        <v>0.324</v>
      </c>
      <c r="Q292" s="42">
        <v>259</v>
      </c>
      <c r="R292" s="42"/>
      <c r="S292" s="42"/>
      <c r="T292" s="79"/>
      <c r="U292" s="52"/>
      <c r="W292" s="15"/>
      <c r="X292" s="52"/>
      <c r="Y292" s="52"/>
      <c r="Z292" s="61"/>
      <c r="AA292" s="13"/>
      <c r="AB292" s="13"/>
      <c r="AC292" s="13"/>
      <c r="AD292" s="13"/>
      <c r="AF292" s="60"/>
      <c r="AG292" s="13"/>
      <c r="AH292" s="13"/>
      <c r="AI292" s="61"/>
      <c r="AJ292" s="13"/>
      <c r="AK292" s="13"/>
      <c r="AL292" s="13"/>
      <c r="AM292" s="13"/>
      <c r="AO292" s="60"/>
      <c r="AP292" s="13"/>
      <c r="AQ292" s="13"/>
      <c r="AR292" s="61"/>
      <c r="AS292" s="13"/>
      <c r="AT292" s="13"/>
      <c r="AU292" s="13"/>
      <c r="AV292" s="13"/>
      <c r="AX292" s="60"/>
      <c r="AY292" s="13"/>
      <c r="AZ292" s="13"/>
      <c r="BA292" s="61"/>
      <c r="BB292" s="13"/>
      <c r="BC292" s="13"/>
      <c r="BD292" s="13"/>
      <c r="BE292" s="13"/>
      <c r="BG292" s="60"/>
      <c r="BH292" s="13"/>
      <c r="BI292" s="13"/>
      <c r="BJ292" s="61"/>
      <c r="BK292" s="13"/>
      <c r="BL292" s="13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</row>
    <row r="293" spans="1:99" s="59" customFormat="1" ht="14.25">
      <c r="A293" s="32">
        <v>11142</v>
      </c>
      <c r="B293" s="33" t="s">
        <v>797</v>
      </c>
      <c r="C293" s="32">
        <v>1</v>
      </c>
      <c r="D293" s="34" t="s">
        <v>793</v>
      </c>
      <c r="E293" s="35">
        <v>0</v>
      </c>
      <c r="F293" s="35" t="s">
        <v>28</v>
      </c>
      <c r="G293" s="36" t="s">
        <v>395</v>
      </c>
      <c r="H293" s="37">
        <v>55</v>
      </c>
      <c r="I293" s="38">
        <v>23</v>
      </c>
      <c r="J293" s="38">
        <v>999</v>
      </c>
      <c r="K293" s="7">
        <v>173</v>
      </c>
      <c r="L293" s="39">
        <v>0.545</v>
      </c>
      <c r="M293" s="40"/>
      <c r="N293" s="39">
        <v>0.206</v>
      </c>
      <c r="O293" s="39">
        <v>0.257</v>
      </c>
      <c r="P293" s="41">
        <v>0.287</v>
      </c>
      <c r="Q293" s="42">
        <v>160</v>
      </c>
      <c r="R293" s="42"/>
      <c r="S293" s="42"/>
      <c r="T293" s="52"/>
      <c r="U293" s="52"/>
      <c r="W293" s="15"/>
      <c r="X293" s="52"/>
      <c r="Y293" s="52"/>
      <c r="Z293" s="61"/>
      <c r="AA293" s="13"/>
      <c r="AB293" s="13"/>
      <c r="AC293" s="13"/>
      <c r="AD293" s="13"/>
      <c r="AF293" s="60"/>
      <c r="AG293" s="13"/>
      <c r="AH293" s="13"/>
      <c r="AI293" s="61"/>
      <c r="AJ293" s="13"/>
      <c r="AK293" s="13"/>
      <c r="AL293" s="13"/>
      <c r="AM293" s="13"/>
      <c r="AO293" s="60"/>
      <c r="AP293" s="13"/>
      <c r="AQ293" s="13"/>
      <c r="AR293" s="61"/>
      <c r="AS293" s="13"/>
      <c r="AT293" s="13"/>
      <c r="AU293" s="13"/>
      <c r="AV293" s="13"/>
      <c r="AX293" s="60"/>
      <c r="AY293" s="13"/>
      <c r="AZ293" s="13"/>
      <c r="BA293" s="61"/>
      <c r="BB293" s="13"/>
      <c r="BC293" s="13"/>
      <c r="BD293" s="13"/>
      <c r="BE293" s="13"/>
      <c r="BG293" s="60"/>
      <c r="BH293" s="13"/>
      <c r="BI293" s="13"/>
      <c r="BJ293" s="61"/>
      <c r="BK293" s="13"/>
      <c r="BL293" s="13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</row>
    <row r="294" spans="1:99" s="59" customFormat="1" ht="14.25">
      <c r="A294" s="32">
        <v>12967</v>
      </c>
      <c r="B294" s="33" t="s">
        <v>798</v>
      </c>
      <c r="C294" s="32">
        <v>1</v>
      </c>
      <c r="D294" s="34" t="s">
        <v>793</v>
      </c>
      <c r="E294" s="35">
        <v>0</v>
      </c>
      <c r="F294" s="35" t="s">
        <v>44</v>
      </c>
      <c r="G294" s="36" t="s">
        <v>400</v>
      </c>
      <c r="H294" s="37">
        <v>48</v>
      </c>
      <c r="I294" s="38">
        <v>33</v>
      </c>
      <c r="J294" s="38">
        <v>500</v>
      </c>
      <c r="K294" s="7">
        <v>508</v>
      </c>
      <c r="L294" s="39">
        <v>0.713</v>
      </c>
      <c r="M294" s="40"/>
      <c r="N294" s="39">
        <v>0.282</v>
      </c>
      <c r="O294" s="39">
        <v>0.319</v>
      </c>
      <c r="P294" s="41">
        <v>0.394</v>
      </c>
      <c r="Q294" s="42">
        <v>475</v>
      </c>
      <c r="R294" s="42"/>
      <c r="S294" s="42"/>
      <c r="T294" s="126"/>
      <c r="U294" s="126"/>
      <c r="W294" s="15"/>
      <c r="X294" s="52"/>
      <c r="Y294" s="52"/>
      <c r="Z294" s="61"/>
      <c r="AA294" s="13"/>
      <c r="AB294" s="13"/>
      <c r="AC294" s="13"/>
      <c r="AD294" s="13"/>
      <c r="AF294" s="60"/>
      <c r="AG294" s="13"/>
      <c r="AH294" s="13"/>
      <c r="AI294" s="61"/>
      <c r="AJ294" s="13"/>
      <c r="AK294" s="13"/>
      <c r="AL294" s="13"/>
      <c r="AM294" s="13"/>
      <c r="AO294" s="60"/>
      <c r="AP294" s="13"/>
      <c r="AQ294" s="13"/>
      <c r="AR294" s="61"/>
      <c r="AS294" s="13"/>
      <c r="AT294" s="13"/>
      <c r="AU294" s="13"/>
      <c r="AV294" s="13"/>
      <c r="AX294" s="60"/>
      <c r="AY294" s="13"/>
      <c r="AZ294" s="13"/>
      <c r="BA294" s="61"/>
      <c r="BB294" s="13"/>
      <c r="BC294" s="13"/>
      <c r="BD294" s="13"/>
      <c r="BE294" s="13"/>
      <c r="BG294" s="60"/>
      <c r="BH294" s="13"/>
      <c r="BI294" s="13"/>
      <c r="BJ294" s="61"/>
      <c r="BK294" s="13"/>
      <c r="BL294" s="13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</row>
    <row r="295" spans="1:82" s="52" customFormat="1" ht="14.25">
      <c r="A295" s="32">
        <v>18811</v>
      </c>
      <c r="B295" s="33" t="s">
        <v>799</v>
      </c>
      <c r="C295" s="32">
        <v>1</v>
      </c>
      <c r="D295" s="34" t="s">
        <v>793</v>
      </c>
      <c r="E295" s="35">
        <v>0</v>
      </c>
      <c r="F295" s="35" t="s">
        <v>30</v>
      </c>
      <c r="G295" s="36" t="s">
        <v>405</v>
      </c>
      <c r="H295" s="37">
        <v>44</v>
      </c>
      <c r="I295" s="38">
        <v>28</v>
      </c>
      <c r="J295" s="38">
        <v>500</v>
      </c>
      <c r="K295" s="7">
        <v>524</v>
      </c>
      <c r="L295" s="39">
        <v>0.611</v>
      </c>
      <c r="M295" s="40"/>
      <c r="N295" s="39">
        <v>0.235</v>
      </c>
      <c r="O295" s="39">
        <v>0.282</v>
      </c>
      <c r="P295" s="41">
        <v>0.328</v>
      </c>
      <c r="Q295" s="42">
        <v>481</v>
      </c>
      <c r="R295" s="42"/>
      <c r="S295" s="42"/>
      <c r="T295" s="79"/>
      <c r="V295" s="59"/>
      <c r="W295" s="15"/>
      <c r="Z295" s="61"/>
      <c r="AA295" s="13"/>
      <c r="AB295" s="13"/>
      <c r="AC295" s="13"/>
      <c r="AD295" s="13"/>
      <c r="AE295" s="59"/>
      <c r="AF295" s="60"/>
      <c r="AG295" s="13"/>
      <c r="AH295" s="13"/>
      <c r="AI295" s="61"/>
      <c r="AJ295" s="13"/>
      <c r="AK295" s="13"/>
      <c r="AL295" s="13"/>
      <c r="AM295" s="13"/>
      <c r="AN295" s="13"/>
      <c r="AO295" s="13"/>
      <c r="AP295" s="13"/>
      <c r="AQ295" s="13"/>
      <c r="AR295" s="61"/>
      <c r="AS295" s="13"/>
      <c r="AT295" s="13"/>
      <c r="AU295" s="13"/>
      <c r="AV295" s="13"/>
      <c r="AW295" s="59"/>
      <c r="AX295" s="60"/>
      <c r="AY295" s="13"/>
      <c r="AZ295" s="13"/>
      <c r="BA295" s="61"/>
      <c r="BB295" s="13"/>
      <c r="BC295" s="13"/>
      <c r="BD295" s="13"/>
      <c r="BE295" s="13"/>
      <c r="BF295" s="59"/>
      <c r="BG295" s="60"/>
      <c r="BH295" s="13"/>
      <c r="BI295" s="13"/>
      <c r="BJ295" s="61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</row>
    <row r="296" spans="1:82" s="52" customFormat="1" ht="14.25">
      <c r="A296" s="32">
        <v>18945</v>
      </c>
      <c r="B296" s="33" t="s">
        <v>800</v>
      </c>
      <c r="C296" s="32">
        <v>1</v>
      </c>
      <c r="D296" s="34" t="s">
        <v>793</v>
      </c>
      <c r="E296" s="35">
        <v>0</v>
      </c>
      <c r="F296" s="35" t="s">
        <v>44</v>
      </c>
      <c r="G296" s="36" t="s">
        <v>410</v>
      </c>
      <c r="H296" s="37">
        <v>52</v>
      </c>
      <c r="I296" s="38">
        <v>29</v>
      </c>
      <c r="J296" s="38">
        <v>500</v>
      </c>
      <c r="K296" s="7">
        <v>536</v>
      </c>
      <c r="L296" s="39">
        <v>0.623</v>
      </c>
      <c r="M296" s="40"/>
      <c r="N296" s="39">
        <v>0.255</v>
      </c>
      <c r="O296" s="39">
        <v>0.313</v>
      </c>
      <c r="P296" s="41">
        <v>0.31</v>
      </c>
      <c r="Q296" s="42">
        <v>487</v>
      </c>
      <c r="R296" s="42"/>
      <c r="S296" s="42"/>
      <c r="V296" s="13"/>
      <c r="W296" s="13"/>
      <c r="X296" s="13"/>
      <c r="Y296" s="13"/>
      <c r="Z296" s="61"/>
      <c r="AA296" s="13"/>
      <c r="AB296" s="13"/>
      <c r="AC296" s="13"/>
      <c r="AD296" s="13"/>
      <c r="AE296" s="13"/>
      <c r="AF296" s="13"/>
      <c r="AG296" s="13"/>
      <c r="AH296" s="13"/>
      <c r="AI296" s="61"/>
      <c r="AJ296" s="13"/>
      <c r="AK296" s="13"/>
      <c r="AL296" s="13"/>
      <c r="AM296" s="13"/>
      <c r="AN296" s="59"/>
      <c r="AO296" s="60"/>
      <c r="AP296" s="13"/>
      <c r="AQ296" s="13"/>
      <c r="AR296" s="61"/>
      <c r="AS296" s="13"/>
      <c r="AT296" s="13"/>
      <c r="AU296" s="13"/>
      <c r="AV296" s="13"/>
      <c r="AW296" s="59"/>
      <c r="AX296" s="60"/>
      <c r="AY296" s="13"/>
      <c r="AZ296" s="13"/>
      <c r="BA296" s="61"/>
      <c r="BB296" s="13"/>
      <c r="BC296" s="13"/>
      <c r="BD296" s="13"/>
      <c r="BE296" s="13"/>
      <c r="BF296" s="59"/>
      <c r="BG296" s="60"/>
      <c r="BH296" s="13"/>
      <c r="BI296" s="13"/>
      <c r="BJ296" s="61"/>
      <c r="BK296" s="13"/>
      <c r="BL296" s="13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</row>
    <row r="297" spans="1:82" s="52" customFormat="1" ht="14.25">
      <c r="A297" s="48">
        <v>19739</v>
      </c>
      <c r="B297" s="49" t="s">
        <v>801</v>
      </c>
      <c r="C297" s="32">
        <v>1</v>
      </c>
      <c r="D297" s="47" t="s">
        <v>793</v>
      </c>
      <c r="E297" s="35">
        <v>0</v>
      </c>
      <c r="F297" s="35" t="s">
        <v>28</v>
      </c>
      <c r="G297" s="84" t="s">
        <v>415</v>
      </c>
      <c r="H297" s="37">
        <v>53</v>
      </c>
      <c r="I297" s="38">
        <v>24</v>
      </c>
      <c r="J297" s="38">
        <v>50</v>
      </c>
      <c r="K297" s="7">
        <v>50</v>
      </c>
      <c r="L297" s="39">
        <v>0.619</v>
      </c>
      <c r="M297" s="40"/>
      <c r="N297" s="39">
        <v>0.25</v>
      </c>
      <c r="O297" s="39">
        <v>0.265</v>
      </c>
      <c r="P297" s="41">
        <v>0.354</v>
      </c>
      <c r="Q297" s="42">
        <v>48</v>
      </c>
      <c r="R297" s="42"/>
      <c r="S297" s="42"/>
      <c r="V297" s="59"/>
      <c r="W297" s="15"/>
      <c r="Z297" s="61"/>
      <c r="AA297" s="13"/>
      <c r="AB297" s="13"/>
      <c r="AC297" s="13"/>
      <c r="AD297" s="13"/>
      <c r="AE297" s="59"/>
      <c r="AF297" s="60"/>
      <c r="AG297" s="13"/>
      <c r="AH297" s="13"/>
      <c r="AI297" s="61"/>
      <c r="AJ297" s="13"/>
      <c r="AK297" s="13"/>
      <c r="AL297" s="13"/>
      <c r="AM297" s="13"/>
      <c r="AN297" s="59"/>
      <c r="AO297" s="60"/>
      <c r="AP297" s="13"/>
      <c r="AQ297" s="13"/>
      <c r="AR297" s="61"/>
      <c r="AS297" s="13"/>
      <c r="AT297" s="13"/>
      <c r="AU297" s="13"/>
      <c r="AV297" s="13"/>
      <c r="AW297" s="59"/>
      <c r="AX297" s="60"/>
      <c r="AY297" s="13"/>
      <c r="AZ297" s="13"/>
      <c r="BA297" s="61"/>
      <c r="BB297" s="13"/>
      <c r="BC297" s="13"/>
      <c r="BD297" s="13"/>
      <c r="BE297" s="13"/>
      <c r="BF297" s="59"/>
      <c r="BG297" s="60"/>
      <c r="BH297" s="13"/>
      <c r="BI297" s="13"/>
      <c r="BJ297" s="61"/>
      <c r="BK297" s="13"/>
      <c r="BL297" s="13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</row>
    <row r="298" spans="1:99" s="52" customFormat="1" ht="14.25">
      <c r="A298" s="32">
        <v>20287</v>
      </c>
      <c r="B298" s="33" t="s">
        <v>802</v>
      </c>
      <c r="C298" s="32">
        <v>1</v>
      </c>
      <c r="D298" s="34" t="s">
        <v>793</v>
      </c>
      <c r="E298" s="35">
        <v>0</v>
      </c>
      <c r="F298" s="35" t="s">
        <v>30</v>
      </c>
      <c r="G298" s="36" t="s">
        <v>420</v>
      </c>
      <c r="H298" s="37">
        <v>52</v>
      </c>
      <c r="I298" s="38">
        <v>25</v>
      </c>
      <c r="J298" s="38">
        <v>777</v>
      </c>
      <c r="K298" s="7">
        <v>599</v>
      </c>
      <c r="L298" s="39">
        <v>0.784</v>
      </c>
      <c r="M298" s="40"/>
      <c r="N298" s="39">
        <v>0.283</v>
      </c>
      <c r="O298" s="39">
        <v>0.364</v>
      </c>
      <c r="P298" s="41">
        <v>0.419</v>
      </c>
      <c r="Q298" s="42">
        <v>515</v>
      </c>
      <c r="R298" s="42"/>
      <c r="S298" s="42"/>
      <c r="T298" s="59"/>
      <c r="U298" s="59"/>
      <c r="V298" s="59"/>
      <c r="W298" s="15"/>
      <c r="Z298" s="61"/>
      <c r="AA298" s="13"/>
      <c r="AB298" s="13"/>
      <c r="AC298" s="13"/>
      <c r="AD298" s="13"/>
      <c r="AE298" s="59"/>
      <c r="AF298" s="60"/>
      <c r="AG298" s="13"/>
      <c r="AH298" s="13"/>
      <c r="AI298" s="61"/>
      <c r="AJ298" s="13"/>
      <c r="AK298" s="13"/>
      <c r="AL298" s="13"/>
      <c r="AM298" s="13"/>
      <c r="AN298" s="59"/>
      <c r="AO298" s="60"/>
      <c r="AP298" s="13"/>
      <c r="AQ298" s="13"/>
      <c r="AR298" s="61"/>
      <c r="AS298" s="13"/>
      <c r="AT298" s="13"/>
      <c r="AU298" s="13"/>
      <c r="AV298" s="13"/>
      <c r="AW298" s="59"/>
      <c r="AX298" s="60"/>
      <c r="AY298" s="13"/>
      <c r="AZ298" s="13"/>
      <c r="BA298" s="61"/>
      <c r="BB298" s="13"/>
      <c r="BC298" s="13"/>
      <c r="BD298" s="13"/>
      <c r="BE298" s="13"/>
      <c r="BF298" s="59"/>
      <c r="BG298" s="60"/>
      <c r="BH298" s="13"/>
      <c r="BI298" s="13"/>
      <c r="BJ298" s="61"/>
      <c r="BK298" s="13"/>
      <c r="BL298" s="13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</row>
    <row r="299" spans="1:99" s="52" customFormat="1" ht="14.25">
      <c r="A299" s="32">
        <v>21247</v>
      </c>
      <c r="B299" s="33" t="s">
        <v>803</v>
      </c>
      <c r="C299" s="32">
        <v>1</v>
      </c>
      <c r="D299" s="34" t="s">
        <v>793</v>
      </c>
      <c r="E299" s="35">
        <v>0</v>
      </c>
      <c r="F299" s="35" t="s">
        <v>36</v>
      </c>
      <c r="G299" s="36" t="s">
        <v>425</v>
      </c>
      <c r="H299" s="37">
        <v>51</v>
      </c>
      <c r="I299" s="38">
        <v>27</v>
      </c>
      <c r="J299" s="38">
        <v>777</v>
      </c>
      <c r="K299" s="7">
        <v>567</v>
      </c>
      <c r="L299" s="39">
        <v>0.697</v>
      </c>
      <c r="M299" s="40"/>
      <c r="N299" s="39">
        <v>0.284</v>
      </c>
      <c r="O299" s="39">
        <v>0.353</v>
      </c>
      <c r="P299" s="41">
        <v>0.344</v>
      </c>
      <c r="Q299" s="42">
        <v>503</v>
      </c>
      <c r="R299" s="42"/>
      <c r="S299" s="42"/>
      <c r="T299" s="125"/>
      <c r="U299" s="125"/>
      <c r="V299" s="59"/>
      <c r="W299" s="15"/>
      <c r="Z299" s="61"/>
      <c r="AA299" s="13"/>
      <c r="AB299" s="13"/>
      <c r="AC299" s="13"/>
      <c r="AD299" s="13"/>
      <c r="AE299" s="59"/>
      <c r="AF299" s="60"/>
      <c r="AG299" s="13"/>
      <c r="AH299" s="13"/>
      <c r="AI299" s="61"/>
      <c r="AJ299" s="13"/>
      <c r="AK299" s="13"/>
      <c r="AL299" s="13"/>
      <c r="AM299" s="13"/>
      <c r="AN299" s="59"/>
      <c r="AO299" s="60"/>
      <c r="AP299" s="13"/>
      <c r="AQ299" s="13"/>
      <c r="AR299" s="61"/>
      <c r="AS299" s="13"/>
      <c r="AT299" s="13"/>
      <c r="AU299" s="13"/>
      <c r="AV299" s="13"/>
      <c r="AW299" s="59"/>
      <c r="AX299" s="60"/>
      <c r="AY299" s="13"/>
      <c r="AZ299" s="13"/>
      <c r="BA299" s="61"/>
      <c r="BB299" s="13"/>
      <c r="BC299" s="13"/>
      <c r="BD299" s="13"/>
      <c r="BE299" s="13"/>
      <c r="BF299" s="59"/>
      <c r="BG299" s="60"/>
      <c r="BH299" s="13"/>
      <c r="BI299" s="13"/>
      <c r="BJ299" s="61"/>
      <c r="BK299" s="13"/>
      <c r="BL299" s="13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</row>
    <row r="300" spans="1:99" s="52" customFormat="1" ht="14.25">
      <c r="A300" s="32">
        <v>22932</v>
      </c>
      <c r="B300" s="33" t="s">
        <v>804</v>
      </c>
      <c r="C300" s="32">
        <v>1</v>
      </c>
      <c r="D300" s="34" t="s">
        <v>793</v>
      </c>
      <c r="E300" s="35">
        <v>0</v>
      </c>
      <c r="F300" s="35" t="s">
        <v>26</v>
      </c>
      <c r="G300" s="36" t="s">
        <v>430</v>
      </c>
      <c r="H300" s="37">
        <v>47</v>
      </c>
      <c r="I300" s="38">
        <v>29</v>
      </c>
      <c r="J300" s="38">
        <v>450</v>
      </c>
      <c r="K300" s="7">
        <v>533</v>
      </c>
      <c r="L300" s="39">
        <v>0.766</v>
      </c>
      <c r="M300" s="40"/>
      <c r="N300" s="39">
        <v>0.245</v>
      </c>
      <c r="O300" s="39">
        <v>0.367</v>
      </c>
      <c r="P300" s="41">
        <v>0.398</v>
      </c>
      <c r="Q300" s="42">
        <v>432</v>
      </c>
      <c r="R300" s="42"/>
      <c r="S300" s="42"/>
      <c r="V300" s="59"/>
      <c r="W300" s="15"/>
      <c r="Z300" s="61"/>
      <c r="AA300" s="13"/>
      <c r="AB300" s="13"/>
      <c r="AC300" s="13"/>
      <c r="AD300" s="13"/>
      <c r="AE300" s="59"/>
      <c r="AF300" s="60"/>
      <c r="AG300" s="13"/>
      <c r="AH300" s="13"/>
      <c r="AI300" s="61"/>
      <c r="AJ300" s="13"/>
      <c r="AK300" s="13"/>
      <c r="AL300" s="13"/>
      <c r="AM300" s="13"/>
      <c r="AN300" s="59"/>
      <c r="AO300" s="60"/>
      <c r="AP300" s="13"/>
      <c r="AQ300" s="13"/>
      <c r="AR300" s="61"/>
      <c r="AS300" s="13"/>
      <c r="AT300" s="13"/>
      <c r="AU300" s="13"/>
      <c r="AV300" s="13"/>
      <c r="AW300" s="59"/>
      <c r="AX300" s="60"/>
      <c r="AY300" s="13"/>
      <c r="AZ300" s="13"/>
      <c r="BA300" s="61"/>
      <c r="BB300" s="13"/>
      <c r="BC300" s="13"/>
      <c r="BD300" s="13"/>
      <c r="BE300" s="13"/>
      <c r="BF300" s="59"/>
      <c r="BG300" s="60"/>
      <c r="BH300" s="13"/>
      <c r="BI300" s="13"/>
      <c r="BJ300" s="61"/>
      <c r="BK300" s="13"/>
      <c r="BL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</row>
    <row r="301" spans="1:99" s="52" customFormat="1" ht="14.25">
      <c r="A301" s="32">
        <v>22988</v>
      </c>
      <c r="B301" s="33" t="s">
        <v>805</v>
      </c>
      <c r="C301" s="32">
        <v>1</v>
      </c>
      <c r="D301" s="34" t="s">
        <v>793</v>
      </c>
      <c r="E301" s="35">
        <v>0</v>
      </c>
      <c r="F301" s="35" t="s">
        <v>28</v>
      </c>
      <c r="G301" s="36" t="s">
        <v>435</v>
      </c>
      <c r="H301" s="37">
        <v>55</v>
      </c>
      <c r="I301" s="38">
        <v>38</v>
      </c>
      <c r="J301" s="38">
        <v>200</v>
      </c>
      <c r="K301" s="7">
        <v>170</v>
      </c>
      <c r="L301" s="39">
        <v>0.704</v>
      </c>
      <c r="M301" s="40"/>
      <c r="N301" s="39">
        <v>0.217</v>
      </c>
      <c r="O301" s="39">
        <v>0.296</v>
      </c>
      <c r="P301" s="41">
        <v>0.408</v>
      </c>
      <c r="Q301" s="42">
        <v>152</v>
      </c>
      <c r="R301" s="42"/>
      <c r="V301" s="59"/>
      <c r="W301" s="15"/>
      <c r="Z301" s="61"/>
      <c r="AA301" s="13"/>
      <c r="AB301" s="13"/>
      <c r="AC301" s="13"/>
      <c r="AD301" s="13"/>
      <c r="AE301" s="59"/>
      <c r="AF301" s="60"/>
      <c r="AG301" s="13"/>
      <c r="AH301" s="13"/>
      <c r="AI301" s="61"/>
      <c r="AJ301" s="13"/>
      <c r="AK301" s="13"/>
      <c r="AL301" s="13"/>
      <c r="AM301" s="13"/>
      <c r="AN301" s="59"/>
      <c r="AO301" s="60"/>
      <c r="AP301" s="13"/>
      <c r="AQ301" s="13"/>
      <c r="AR301" s="61"/>
      <c r="AS301" s="13"/>
      <c r="AT301" s="13"/>
      <c r="AU301" s="13"/>
      <c r="AV301" s="13"/>
      <c r="AW301" s="59"/>
      <c r="AX301" s="60"/>
      <c r="AY301" s="13"/>
      <c r="AZ301" s="13"/>
      <c r="BA301" s="61"/>
      <c r="BB301" s="13"/>
      <c r="BC301" s="13"/>
      <c r="BD301" s="13"/>
      <c r="BE301" s="13"/>
      <c r="BF301" s="59"/>
      <c r="BG301" s="60"/>
      <c r="BH301" s="13"/>
      <c r="BI301" s="13"/>
      <c r="BJ301" s="61"/>
      <c r="BK301" s="13"/>
      <c r="BL301" s="13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</row>
    <row r="302" spans="1:99" s="52" customFormat="1" ht="14.25">
      <c r="A302" s="32">
        <v>23062</v>
      </c>
      <c r="B302" s="33" t="s">
        <v>806</v>
      </c>
      <c r="C302" s="32">
        <v>1</v>
      </c>
      <c r="D302" s="34" t="s">
        <v>793</v>
      </c>
      <c r="E302" s="35">
        <v>0</v>
      </c>
      <c r="F302" s="35" t="s">
        <v>49</v>
      </c>
      <c r="G302" s="36" t="s">
        <v>440</v>
      </c>
      <c r="H302" s="37">
        <v>47</v>
      </c>
      <c r="I302" s="38">
        <v>31</v>
      </c>
      <c r="J302" s="38">
        <v>777</v>
      </c>
      <c r="K302" s="7">
        <v>553</v>
      </c>
      <c r="L302" s="39">
        <v>0.791</v>
      </c>
      <c r="M302" s="40"/>
      <c r="N302" s="39">
        <v>0.278</v>
      </c>
      <c r="O302" s="39">
        <v>0.396</v>
      </c>
      <c r="P302" s="41">
        <v>0.396</v>
      </c>
      <c r="Q302" s="42">
        <v>450</v>
      </c>
      <c r="R302" s="42"/>
      <c r="S302" s="42"/>
      <c r="V302" s="59"/>
      <c r="W302" s="15"/>
      <c r="Z302" s="61"/>
      <c r="AA302" s="13"/>
      <c r="AB302" s="13"/>
      <c r="AC302" s="13"/>
      <c r="AD302" s="13"/>
      <c r="AE302" s="59"/>
      <c r="AF302" s="60"/>
      <c r="AG302" s="13"/>
      <c r="AH302" s="13"/>
      <c r="AI302" s="61"/>
      <c r="AJ302" s="13"/>
      <c r="AK302" s="13"/>
      <c r="AL302" s="13"/>
      <c r="AM302" s="13"/>
      <c r="AN302" s="59"/>
      <c r="AO302" s="60"/>
      <c r="AP302" s="13"/>
      <c r="AQ302" s="13"/>
      <c r="AR302" s="61"/>
      <c r="AS302" s="13"/>
      <c r="AT302" s="13"/>
      <c r="AU302" s="13"/>
      <c r="AV302" s="13"/>
      <c r="AW302" s="59"/>
      <c r="AX302" s="60"/>
      <c r="AY302" s="13"/>
      <c r="AZ302" s="13"/>
      <c r="BA302" s="61"/>
      <c r="BB302" s="13"/>
      <c r="BC302" s="13"/>
      <c r="BD302" s="13"/>
      <c r="BE302" s="13"/>
      <c r="BF302" s="59"/>
      <c r="BG302" s="60"/>
      <c r="BH302" s="13"/>
      <c r="BI302" s="13"/>
      <c r="BJ302" s="61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</row>
    <row r="303" spans="1:99" s="52" customFormat="1" ht="14.25">
      <c r="A303" s="32">
        <v>23123</v>
      </c>
      <c r="B303" s="33" t="s">
        <v>807</v>
      </c>
      <c r="C303" s="32">
        <v>1</v>
      </c>
      <c r="D303" s="34" t="s">
        <v>793</v>
      </c>
      <c r="E303" s="35">
        <v>0</v>
      </c>
      <c r="F303" s="35" t="s">
        <v>49</v>
      </c>
      <c r="G303" s="36" t="s">
        <v>445</v>
      </c>
      <c r="H303" s="37">
        <v>53</v>
      </c>
      <c r="I303" s="38">
        <v>24</v>
      </c>
      <c r="J303" s="38">
        <v>500</v>
      </c>
      <c r="K303" s="7">
        <v>529</v>
      </c>
      <c r="L303" s="39">
        <v>0.732</v>
      </c>
      <c r="M303" s="40"/>
      <c r="N303" s="39">
        <v>0.277</v>
      </c>
      <c r="O303" s="39">
        <v>0.333</v>
      </c>
      <c r="P303" s="41">
        <v>0.399</v>
      </c>
      <c r="Q303" s="42">
        <v>481</v>
      </c>
      <c r="R303" s="42"/>
      <c r="S303" s="42"/>
      <c r="V303" s="59"/>
      <c r="W303" s="15"/>
      <c r="Z303" s="61"/>
      <c r="AA303" s="13"/>
      <c r="AB303" s="13"/>
      <c r="AC303" s="13"/>
      <c r="AD303" s="13"/>
      <c r="AE303" s="59"/>
      <c r="AF303" s="60"/>
      <c r="AG303" s="13"/>
      <c r="AH303" s="13"/>
      <c r="AI303" s="61"/>
      <c r="AJ303" s="13"/>
      <c r="AK303" s="13"/>
      <c r="AL303" s="13"/>
      <c r="AM303" s="13"/>
      <c r="AN303" s="59"/>
      <c r="AO303" s="60"/>
      <c r="AP303" s="13"/>
      <c r="AQ303" s="13"/>
      <c r="AR303" s="61"/>
      <c r="AS303" s="13"/>
      <c r="AT303" s="13"/>
      <c r="AU303" s="13"/>
      <c r="AV303" s="13"/>
      <c r="AW303" s="59"/>
      <c r="AX303" s="60"/>
      <c r="AY303" s="13"/>
      <c r="AZ303" s="13"/>
      <c r="BA303" s="61"/>
      <c r="BB303" s="13"/>
      <c r="BC303" s="13"/>
      <c r="BD303" s="13"/>
      <c r="BE303" s="13"/>
      <c r="BF303" s="59"/>
      <c r="BG303" s="60"/>
      <c r="BH303" s="13"/>
      <c r="BI303" s="13"/>
      <c r="BJ303" s="61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</row>
    <row r="304" spans="1:64" s="52" customFormat="1" ht="14.25">
      <c r="A304" s="32">
        <v>23258</v>
      </c>
      <c r="B304" s="33" t="s">
        <v>808</v>
      </c>
      <c r="C304" s="32">
        <v>1</v>
      </c>
      <c r="D304" s="34" t="s">
        <v>793</v>
      </c>
      <c r="E304" s="35">
        <v>0</v>
      </c>
      <c r="F304" s="35" t="s">
        <v>44</v>
      </c>
      <c r="G304" s="36" t="s">
        <v>450</v>
      </c>
      <c r="H304" s="37">
        <v>55</v>
      </c>
      <c r="I304" s="38">
        <v>21</v>
      </c>
      <c r="J304" s="38">
        <v>999</v>
      </c>
      <c r="K304" s="7">
        <v>325</v>
      </c>
      <c r="L304" s="39">
        <v>0.594</v>
      </c>
      <c r="M304" s="40"/>
      <c r="N304" s="39">
        <v>0.221</v>
      </c>
      <c r="O304" s="39">
        <v>0.277</v>
      </c>
      <c r="P304" s="41">
        <v>0.316</v>
      </c>
      <c r="Q304" s="42">
        <v>294</v>
      </c>
      <c r="R304" s="42"/>
      <c r="S304" s="58"/>
      <c r="V304" s="59"/>
      <c r="W304" s="15"/>
      <c r="Z304" s="61"/>
      <c r="AA304" s="13"/>
      <c r="AB304" s="13"/>
      <c r="AC304" s="13"/>
      <c r="AD304" s="13"/>
      <c r="AE304" s="59"/>
      <c r="AF304" s="60"/>
      <c r="AG304" s="13"/>
      <c r="AH304" s="13"/>
      <c r="AI304" s="61"/>
      <c r="AJ304" s="13"/>
      <c r="AK304" s="13"/>
      <c r="AL304" s="13"/>
      <c r="AM304" s="13"/>
      <c r="AN304" s="59"/>
      <c r="AO304" s="60"/>
      <c r="AP304" s="13"/>
      <c r="AQ304" s="13"/>
      <c r="AR304" s="61"/>
      <c r="AS304" s="13"/>
      <c r="AT304" s="13"/>
      <c r="AU304" s="13"/>
      <c r="AV304" s="13"/>
      <c r="AW304" s="59"/>
      <c r="AX304" s="60"/>
      <c r="AY304" s="13"/>
      <c r="AZ304" s="13"/>
      <c r="BA304" s="61"/>
      <c r="BB304" s="13"/>
      <c r="BC304" s="13"/>
      <c r="BD304" s="13"/>
      <c r="BE304" s="13"/>
      <c r="BF304" s="59"/>
      <c r="BG304" s="60"/>
      <c r="BH304" s="13"/>
      <c r="BI304" s="13"/>
      <c r="BJ304" s="61"/>
      <c r="BK304" s="13"/>
      <c r="BL304" s="13"/>
    </row>
    <row r="305" spans="1:99" s="52" customFormat="1" ht="14.25">
      <c r="A305" s="32">
        <v>10984</v>
      </c>
      <c r="B305" s="56" t="s">
        <v>809</v>
      </c>
      <c r="C305" s="32">
        <v>1</v>
      </c>
      <c r="D305" s="47" t="s">
        <v>793</v>
      </c>
      <c r="E305" s="35">
        <v>1</v>
      </c>
      <c r="F305" s="50" t="s">
        <v>3</v>
      </c>
      <c r="G305" s="51" t="s">
        <v>455</v>
      </c>
      <c r="H305" s="37">
        <v>55</v>
      </c>
      <c r="I305" s="38">
        <v>25</v>
      </c>
      <c r="K305" s="53">
        <v>36</v>
      </c>
      <c r="L305" s="54">
        <v>3</v>
      </c>
      <c r="M305" s="55">
        <v>4.16</v>
      </c>
      <c r="N305" s="57">
        <v>80</v>
      </c>
      <c r="O305" s="39"/>
      <c r="P305" s="41"/>
      <c r="Q305" s="42"/>
      <c r="R305" s="42"/>
      <c r="S305" s="42"/>
      <c r="V305" s="59"/>
      <c r="W305" s="15"/>
      <c r="Z305" s="61"/>
      <c r="AA305" s="13"/>
      <c r="AB305" s="13"/>
      <c r="AC305" s="13"/>
      <c r="AD305" s="13"/>
      <c r="AE305" s="59"/>
      <c r="AF305" s="60"/>
      <c r="AG305" s="13"/>
      <c r="AH305" s="13"/>
      <c r="AI305" s="61"/>
      <c r="AJ305" s="13"/>
      <c r="AK305" s="13"/>
      <c r="AL305" s="13"/>
      <c r="AM305" s="13"/>
      <c r="AN305" s="59"/>
      <c r="AO305" s="60"/>
      <c r="AP305" s="13"/>
      <c r="AQ305" s="13"/>
      <c r="AR305" s="61"/>
      <c r="AS305" s="13"/>
      <c r="AT305" s="13"/>
      <c r="AU305" s="13"/>
      <c r="AV305" s="13"/>
      <c r="AW305" s="59"/>
      <c r="AX305" s="60"/>
      <c r="AY305" s="13"/>
      <c r="AZ305" s="13"/>
      <c r="BA305" s="61"/>
      <c r="BB305" s="13"/>
      <c r="BC305" s="13"/>
      <c r="BD305" s="13"/>
      <c r="BE305" s="13"/>
      <c r="BF305" s="59"/>
      <c r="BG305" s="60"/>
      <c r="BH305" s="13"/>
      <c r="BI305" s="13"/>
      <c r="BJ305" s="61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</row>
    <row r="306" spans="1:19" ht="14.25">
      <c r="A306" s="32">
        <v>11410</v>
      </c>
      <c r="B306" s="56" t="s">
        <v>810</v>
      </c>
      <c r="C306" s="32">
        <v>1</v>
      </c>
      <c r="D306" s="47" t="s">
        <v>793</v>
      </c>
      <c r="E306" s="35">
        <v>1</v>
      </c>
      <c r="F306" s="50" t="s">
        <v>3</v>
      </c>
      <c r="G306" s="51" t="s">
        <v>460</v>
      </c>
      <c r="H306" s="37">
        <v>54</v>
      </c>
      <c r="I306" s="38">
        <v>23</v>
      </c>
      <c r="J306" s="52"/>
      <c r="K306" s="53">
        <v>31</v>
      </c>
      <c r="L306" s="54">
        <v>28</v>
      </c>
      <c r="M306" s="55">
        <v>4.2</v>
      </c>
      <c r="N306" s="57">
        <v>193</v>
      </c>
      <c r="O306" s="42"/>
      <c r="P306" s="42"/>
      <c r="Q306" s="42"/>
      <c r="R306" s="42"/>
      <c r="S306" s="42"/>
    </row>
    <row r="307" spans="1:19" ht="14.25">
      <c r="A307" s="32">
        <v>13035</v>
      </c>
      <c r="B307" s="56" t="s">
        <v>811</v>
      </c>
      <c r="C307" s="32">
        <v>1</v>
      </c>
      <c r="D307" s="47" t="s">
        <v>793</v>
      </c>
      <c r="E307" s="35">
        <v>1</v>
      </c>
      <c r="F307" s="50" t="s">
        <v>3</v>
      </c>
      <c r="G307" s="51" t="s">
        <v>465</v>
      </c>
      <c r="H307" s="37">
        <v>54</v>
      </c>
      <c r="I307" s="38">
        <v>30</v>
      </c>
      <c r="J307" s="52"/>
      <c r="K307" s="53">
        <v>90</v>
      </c>
      <c r="L307" s="54">
        <v>40</v>
      </c>
      <c r="M307" s="55">
        <v>4.43</v>
      </c>
      <c r="N307" s="57">
        <v>134</v>
      </c>
      <c r="O307" s="42"/>
      <c r="P307" s="42"/>
      <c r="Q307" s="42"/>
      <c r="R307" s="130"/>
      <c r="S307" s="42"/>
    </row>
    <row r="308" spans="1:19" ht="14.25">
      <c r="A308" s="32">
        <v>14140</v>
      </c>
      <c r="B308" s="56" t="s">
        <v>812</v>
      </c>
      <c r="C308" s="32">
        <v>1</v>
      </c>
      <c r="D308" s="47" t="s">
        <v>793</v>
      </c>
      <c r="E308" s="35">
        <v>1</v>
      </c>
      <c r="F308" s="50" t="s">
        <v>3</v>
      </c>
      <c r="G308" s="51" t="s">
        <v>470</v>
      </c>
      <c r="H308" s="37">
        <v>53</v>
      </c>
      <c r="I308" s="38">
        <v>28</v>
      </c>
      <c r="J308" s="52"/>
      <c r="K308" s="53">
        <v>8</v>
      </c>
      <c r="L308" s="54">
        <v>4</v>
      </c>
      <c r="M308" s="55">
        <v>4.09</v>
      </c>
      <c r="N308" s="57">
        <v>33</v>
      </c>
      <c r="O308" s="42"/>
      <c r="P308" s="42"/>
      <c r="Q308" s="42"/>
      <c r="R308" s="42"/>
      <c r="S308" s="42"/>
    </row>
    <row r="309" spans="1:19" ht="14.25">
      <c r="A309" s="32">
        <v>16029</v>
      </c>
      <c r="B309" s="56" t="s">
        <v>813</v>
      </c>
      <c r="C309" s="32">
        <v>1</v>
      </c>
      <c r="D309" s="47" t="s">
        <v>793</v>
      </c>
      <c r="E309" s="35">
        <v>1</v>
      </c>
      <c r="F309" s="50" t="s">
        <v>3</v>
      </c>
      <c r="G309" s="51" t="s">
        <v>475</v>
      </c>
      <c r="H309" s="37">
        <v>45</v>
      </c>
      <c r="I309" s="38">
        <v>27</v>
      </c>
      <c r="J309" s="52"/>
      <c r="K309" s="53">
        <v>35</v>
      </c>
      <c r="L309" s="54">
        <v>12</v>
      </c>
      <c r="M309" s="55">
        <v>3.99</v>
      </c>
      <c r="N309" s="57">
        <v>124</v>
      </c>
      <c r="O309" s="42"/>
      <c r="P309" s="42"/>
      <c r="Q309" s="42"/>
      <c r="R309" s="42"/>
      <c r="S309" s="13"/>
    </row>
    <row r="310" spans="1:99" ht="14.25">
      <c r="A310" s="32">
        <v>16730</v>
      </c>
      <c r="B310" s="56" t="s">
        <v>814</v>
      </c>
      <c r="C310" s="32">
        <v>1</v>
      </c>
      <c r="D310" s="47" t="s">
        <v>793</v>
      </c>
      <c r="E310" s="35">
        <v>1</v>
      </c>
      <c r="F310" s="50" t="s">
        <v>3</v>
      </c>
      <c r="G310" s="51" t="s">
        <v>480</v>
      </c>
      <c r="H310" s="37">
        <v>48</v>
      </c>
      <c r="I310" s="38">
        <v>34</v>
      </c>
      <c r="J310" s="52"/>
      <c r="K310" s="53">
        <v>90</v>
      </c>
      <c r="L310" s="54">
        <v>40</v>
      </c>
      <c r="M310" s="55">
        <v>5.8</v>
      </c>
      <c r="N310" s="57">
        <v>59</v>
      </c>
      <c r="O310" s="39"/>
      <c r="P310" s="41"/>
      <c r="Q310" s="42"/>
      <c r="R310" s="4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</row>
    <row r="311" spans="1:82" s="52" customFormat="1" ht="14.25">
      <c r="A311" s="32">
        <v>16902</v>
      </c>
      <c r="B311" s="56" t="s">
        <v>815</v>
      </c>
      <c r="C311" s="32">
        <v>1</v>
      </c>
      <c r="D311" s="47" t="s">
        <v>793</v>
      </c>
      <c r="E311" s="35">
        <v>1</v>
      </c>
      <c r="F311" s="50" t="s">
        <v>3</v>
      </c>
      <c r="G311" s="51" t="s">
        <v>485</v>
      </c>
      <c r="H311" s="37">
        <v>55</v>
      </c>
      <c r="I311" s="38">
        <v>27</v>
      </c>
      <c r="K311" s="53">
        <v>17</v>
      </c>
      <c r="L311" s="54">
        <v>4</v>
      </c>
      <c r="M311" s="55">
        <v>3</v>
      </c>
      <c r="N311" s="57">
        <v>54</v>
      </c>
      <c r="R311" s="42"/>
      <c r="S311" s="42"/>
      <c r="T311" s="79"/>
      <c r="V311" s="59"/>
      <c r="W311" s="15"/>
      <c r="Z311" s="61"/>
      <c r="AA311" s="13"/>
      <c r="AB311" s="13"/>
      <c r="AC311" s="13"/>
      <c r="AD311" s="13"/>
      <c r="AE311" s="59"/>
      <c r="AF311" s="60"/>
      <c r="AG311" s="13"/>
      <c r="AH311" s="13"/>
      <c r="AI311" s="61"/>
      <c r="AJ311" s="13"/>
      <c r="AK311" s="13"/>
      <c r="AL311" s="13"/>
      <c r="AM311" s="13"/>
      <c r="AN311" s="59"/>
      <c r="AO311" s="60"/>
      <c r="AP311" s="13"/>
      <c r="AQ311" s="13"/>
      <c r="AR311" s="61"/>
      <c r="AS311" s="13"/>
      <c r="AT311" s="13"/>
      <c r="AU311" s="13"/>
      <c r="AV311" s="13"/>
      <c r="AW311" s="59"/>
      <c r="AX311" s="60"/>
      <c r="AY311" s="13"/>
      <c r="AZ311" s="13"/>
      <c r="BA311" s="61"/>
      <c r="BB311" s="13"/>
      <c r="BC311" s="13"/>
      <c r="BD311" s="13"/>
      <c r="BE311" s="13"/>
      <c r="BF311" s="59"/>
      <c r="BG311" s="60"/>
      <c r="BH311" s="13"/>
      <c r="BI311" s="13"/>
      <c r="BJ311" s="61"/>
      <c r="BK311" s="13"/>
      <c r="BL311" s="13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</row>
    <row r="312" spans="1:64" s="52" customFormat="1" ht="14.25">
      <c r="A312" s="32">
        <v>17158</v>
      </c>
      <c r="B312" s="56" t="s">
        <v>816</v>
      </c>
      <c r="C312" s="32">
        <v>1</v>
      </c>
      <c r="D312" s="47" t="s">
        <v>793</v>
      </c>
      <c r="E312" s="35">
        <v>1</v>
      </c>
      <c r="F312" s="50" t="s">
        <v>3</v>
      </c>
      <c r="G312" s="51" t="s">
        <v>490</v>
      </c>
      <c r="H312" s="37">
        <v>55</v>
      </c>
      <c r="I312" s="38">
        <v>21</v>
      </c>
      <c r="K312" s="53">
        <v>29</v>
      </c>
      <c r="L312" s="54">
        <v>13</v>
      </c>
      <c r="M312" s="55">
        <v>3.4</v>
      </c>
      <c r="N312" s="57">
        <v>127</v>
      </c>
      <c r="O312" s="42"/>
      <c r="P312" s="42"/>
      <c r="Q312" s="42"/>
      <c r="R312" s="42"/>
      <c r="S312" s="42"/>
      <c r="V312" s="59"/>
      <c r="W312" s="15"/>
      <c r="Z312" s="61"/>
      <c r="AA312" s="13"/>
      <c r="AB312" s="13"/>
      <c r="AC312" s="13"/>
      <c r="AD312" s="13"/>
      <c r="AE312" s="59"/>
      <c r="AF312" s="60"/>
      <c r="AG312" s="13"/>
      <c r="AH312" s="13"/>
      <c r="AI312" s="61"/>
      <c r="AJ312" s="13"/>
      <c r="AK312" s="13"/>
      <c r="AL312" s="13"/>
      <c r="AM312" s="13"/>
      <c r="AN312" s="59"/>
      <c r="AO312" s="60"/>
      <c r="AP312" s="13"/>
      <c r="AQ312" s="13"/>
      <c r="AR312" s="61"/>
      <c r="AS312" s="13"/>
      <c r="AT312" s="13"/>
      <c r="AU312" s="13"/>
      <c r="AV312" s="13"/>
      <c r="AW312" s="59"/>
      <c r="AX312" s="60"/>
      <c r="AY312" s="13"/>
      <c r="AZ312" s="13"/>
      <c r="BA312" s="61"/>
      <c r="BB312" s="13"/>
      <c r="BC312" s="13"/>
      <c r="BD312" s="13"/>
      <c r="BE312" s="13"/>
      <c r="BF312" s="59"/>
      <c r="BG312" s="60"/>
      <c r="BH312" s="13"/>
      <c r="BI312" s="13"/>
      <c r="BJ312" s="61"/>
      <c r="BK312" s="13"/>
      <c r="BL312" s="13"/>
    </row>
    <row r="313" spans="1:64" s="52" customFormat="1" ht="14.25">
      <c r="A313" s="32">
        <v>17300</v>
      </c>
      <c r="B313" s="56" t="s">
        <v>817</v>
      </c>
      <c r="C313" s="32">
        <v>1</v>
      </c>
      <c r="D313" s="47" t="s">
        <v>793</v>
      </c>
      <c r="E313" s="35">
        <v>1</v>
      </c>
      <c r="F313" s="50" t="s">
        <v>3</v>
      </c>
      <c r="G313" s="51" t="s">
        <v>495</v>
      </c>
      <c r="H313" s="37">
        <v>51</v>
      </c>
      <c r="I313" s="38">
        <v>31</v>
      </c>
      <c r="K313" s="53">
        <v>56</v>
      </c>
      <c r="L313" s="54">
        <v>0</v>
      </c>
      <c r="M313" s="55">
        <v>2.74</v>
      </c>
      <c r="N313" s="57">
        <v>92</v>
      </c>
      <c r="O313" s="42"/>
      <c r="P313" s="42"/>
      <c r="Q313" s="42"/>
      <c r="R313" s="42"/>
      <c r="S313" s="58"/>
      <c r="V313" s="59"/>
      <c r="W313" s="15"/>
      <c r="Z313" s="61"/>
      <c r="AA313" s="13"/>
      <c r="AB313" s="13"/>
      <c r="AC313" s="13"/>
      <c r="AD313" s="13"/>
      <c r="AE313" s="59"/>
      <c r="AF313" s="60"/>
      <c r="AG313" s="13"/>
      <c r="AH313" s="13"/>
      <c r="AI313" s="61"/>
      <c r="AJ313" s="13"/>
      <c r="AK313" s="13"/>
      <c r="AL313" s="13"/>
      <c r="AM313" s="13"/>
      <c r="AN313" s="59"/>
      <c r="AO313" s="60"/>
      <c r="AP313" s="13"/>
      <c r="AQ313" s="13"/>
      <c r="AR313" s="61"/>
      <c r="AS313" s="13"/>
      <c r="AT313" s="13"/>
      <c r="AU313" s="13"/>
      <c r="AV313" s="13"/>
      <c r="AW313" s="59"/>
      <c r="AX313" s="60"/>
      <c r="AY313" s="13"/>
      <c r="AZ313" s="13"/>
      <c r="BA313" s="61"/>
      <c r="BB313" s="13"/>
      <c r="BC313" s="13"/>
      <c r="BD313" s="13"/>
      <c r="BE313" s="13"/>
      <c r="BF313" s="59"/>
      <c r="BG313" s="60"/>
      <c r="BH313" s="13"/>
      <c r="BI313" s="13"/>
      <c r="BJ313" s="61"/>
      <c r="BK313" s="13"/>
      <c r="BL313" s="13"/>
    </row>
    <row r="314" spans="1:64" s="52" customFormat="1" ht="14.25">
      <c r="A314" s="32">
        <v>23680</v>
      </c>
      <c r="B314" s="56" t="s">
        <v>818</v>
      </c>
      <c r="C314" s="32">
        <v>1</v>
      </c>
      <c r="D314" s="47" t="s">
        <v>793</v>
      </c>
      <c r="E314" s="35">
        <v>1</v>
      </c>
      <c r="F314" s="50" t="s">
        <v>3</v>
      </c>
      <c r="G314" s="51" t="s">
        <v>500</v>
      </c>
      <c r="H314" s="37">
        <v>48</v>
      </c>
      <c r="I314" s="38">
        <v>28</v>
      </c>
      <c r="K314" s="53">
        <v>90</v>
      </c>
      <c r="L314" s="54">
        <v>40</v>
      </c>
      <c r="M314" s="55">
        <v>4.41</v>
      </c>
      <c r="N314" s="57">
        <v>194</v>
      </c>
      <c r="O314" s="42"/>
      <c r="P314" s="42"/>
      <c r="Q314" s="42"/>
      <c r="R314" s="42"/>
      <c r="S314" s="42"/>
      <c r="V314" s="59"/>
      <c r="W314" s="15"/>
      <c r="Z314" s="61"/>
      <c r="AA314" s="13"/>
      <c r="AB314" s="13"/>
      <c r="AC314" s="13"/>
      <c r="AD314" s="13"/>
      <c r="AE314" s="59"/>
      <c r="AF314" s="60"/>
      <c r="AG314" s="13"/>
      <c r="AH314" s="13"/>
      <c r="AI314" s="61"/>
      <c r="AJ314" s="13"/>
      <c r="AK314" s="13"/>
      <c r="AL314" s="13"/>
      <c r="AM314" s="13"/>
      <c r="AN314" s="59"/>
      <c r="AO314" s="60"/>
      <c r="AP314" s="13"/>
      <c r="AQ314" s="13"/>
      <c r="AR314" s="61"/>
      <c r="AS314" s="13"/>
      <c r="AT314" s="13"/>
      <c r="AU314" s="13"/>
      <c r="AV314" s="13"/>
      <c r="AW314" s="59"/>
      <c r="AX314" s="60"/>
      <c r="AY314" s="13"/>
      <c r="AZ314" s="13"/>
      <c r="BA314" s="61"/>
      <c r="BB314" s="13"/>
      <c r="BC314" s="13"/>
      <c r="BD314" s="13"/>
      <c r="BE314" s="13"/>
      <c r="BF314" s="59"/>
      <c r="BG314" s="60"/>
      <c r="BH314" s="13"/>
      <c r="BI314" s="13"/>
      <c r="BJ314" s="61"/>
      <c r="BK314" s="13"/>
      <c r="BL314" s="13"/>
    </row>
    <row r="315" spans="1:64" s="52" customFormat="1" ht="14.25">
      <c r="A315" s="32">
        <v>24047</v>
      </c>
      <c r="B315" s="56" t="s">
        <v>819</v>
      </c>
      <c r="C315" s="32">
        <v>1</v>
      </c>
      <c r="D315" s="47" t="s">
        <v>793</v>
      </c>
      <c r="E315" s="35">
        <v>1</v>
      </c>
      <c r="F315" s="50" t="s">
        <v>3</v>
      </c>
      <c r="G315" s="51" t="s">
        <v>505</v>
      </c>
      <c r="H315" s="37">
        <v>45</v>
      </c>
      <c r="I315" s="38">
        <v>33</v>
      </c>
      <c r="K315" s="53">
        <v>34</v>
      </c>
      <c r="L315" s="54">
        <v>31</v>
      </c>
      <c r="M315" s="55">
        <v>3.45</v>
      </c>
      <c r="N315" s="57">
        <v>235</v>
      </c>
      <c r="O315" s="42"/>
      <c r="P315" s="42"/>
      <c r="Q315" s="42"/>
      <c r="R315" s="42"/>
      <c r="S315" s="42"/>
      <c r="V315" s="59"/>
      <c r="W315" s="15"/>
      <c r="Z315" s="61"/>
      <c r="AA315" s="13"/>
      <c r="AB315" s="13"/>
      <c r="AC315" s="13"/>
      <c r="AD315" s="13"/>
      <c r="AE315" s="59"/>
      <c r="AF315" s="60"/>
      <c r="AG315" s="13"/>
      <c r="AH315" s="13"/>
      <c r="AI315" s="61"/>
      <c r="AJ315" s="13"/>
      <c r="AK315" s="13"/>
      <c r="AL315" s="13"/>
      <c r="AM315" s="13"/>
      <c r="AN315" s="59"/>
      <c r="AO315" s="60"/>
      <c r="AP315" s="13"/>
      <c r="AQ315" s="13"/>
      <c r="AR315" s="61"/>
      <c r="AS315" s="13"/>
      <c r="AT315" s="13"/>
      <c r="AU315" s="13"/>
      <c r="AV315" s="13"/>
      <c r="AW315" s="59"/>
      <c r="AX315" s="60"/>
      <c r="AY315" s="13"/>
      <c r="AZ315" s="13"/>
      <c r="BA315" s="61"/>
      <c r="BB315" s="13"/>
      <c r="BC315" s="13"/>
      <c r="BD315" s="13"/>
      <c r="BE315" s="13"/>
      <c r="BF315" s="59"/>
      <c r="BG315" s="60"/>
      <c r="BH315" s="13"/>
      <c r="BI315" s="13"/>
      <c r="BJ315" s="61"/>
      <c r="BK315" s="13"/>
      <c r="BL315" s="13"/>
    </row>
    <row r="316" spans="1:82" s="52" customFormat="1" ht="14.25">
      <c r="A316" s="32">
        <v>10786</v>
      </c>
      <c r="B316" s="33" t="s">
        <v>820</v>
      </c>
      <c r="C316" s="32">
        <v>1</v>
      </c>
      <c r="D316" s="34" t="s">
        <v>793</v>
      </c>
      <c r="E316" s="58">
        <v>2</v>
      </c>
      <c r="F316" s="58"/>
      <c r="G316" s="36" t="s">
        <v>510</v>
      </c>
      <c r="H316" s="37">
        <v>53</v>
      </c>
      <c r="I316" s="38">
        <v>24</v>
      </c>
      <c r="J316" s="38" t="s">
        <v>154</v>
      </c>
      <c r="K316" s="7"/>
      <c r="L316" s="39"/>
      <c r="M316" s="40"/>
      <c r="N316" s="39"/>
      <c r="O316" s="39"/>
      <c r="P316" s="41"/>
      <c r="Q316" s="42"/>
      <c r="R316" s="42"/>
      <c r="S316" s="42"/>
      <c r="V316" s="59"/>
      <c r="W316" s="15"/>
      <c r="Z316" s="61"/>
      <c r="AA316" s="13"/>
      <c r="AB316" s="13"/>
      <c r="AC316" s="13"/>
      <c r="AD316" s="13"/>
      <c r="AE316" s="59"/>
      <c r="AF316" s="60"/>
      <c r="AG316" s="13"/>
      <c r="AH316" s="13"/>
      <c r="AI316" s="61"/>
      <c r="AJ316" s="13"/>
      <c r="AK316" s="13"/>
      <c r="AL316" s="13"/>
      <c r="AM316" s="13"/>
      <c r="AN316" s="59"/>
      <c r="AO316" s="60"/>
      <c r="AP316" s="13"/>
      <c r="AQ316" s="13"/>
      <c r="AR316" s="61"/>
      <c r="AS316" s="13"/>
      <c r="AT316" s="13"/>
      <c r="AU316" s="13"/>
      <c r="AV316" s="13"/>
      <c r="AW316" s="59"/>
      <c r="AX316" s="60"/>
      <c r="AY316" s="13"/>
      <c r="AZ316" s="13"/>
      <c r="BA316" s="61"/>
      <c r="BB316" s="13"/>
      <c r="BC316" s="13"/>
      <c r="BD316" s="13"/>
      <c r="BE316" s="13"/>
      <c r="BF316" s="59"/>
      <c r="BG316" s="60"/>
      <c r="BH316" s="13"/>
      <c r="BI316" s="13"/>
      <c r="BJ316" s="61"/>
      <c r="BK316" s="13"/>
      <c r="BL316" s="13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</row>
    <row r="317" spans="1:82" s="52" customFormat="1" ht="14.25">
      <c r="A317" s="32">
        <v>22816</v>
      </c>
      <c r="B317" s="33" t="s">
        <v>821</v>
      </c>
      <c r="C317" s="32">
        <v>1</v>
      </c>
      <c r="D317" s="34" t="s">
        <v>793</v>
      </c>
      <c r="E317" s="58">
        <v>2</v>
      </c>
      <c r="F317" s="58"/>
      <c r="G317" s="36" t="s">
        <v>515</v>
      </c>
      <c r="H317" s="37">
        <v>54</v>
      </c>
      <c r="I317" s="38">
        <v>29</v>
      </c>
      <c r="J317" s="38" t="s">
        <v>154</v>
      </c>
      <c r="R317" s="42"/>
      <c r="S317" s="42"/>
      <c r="V317" s="59"/>
      <c r="W317" s="15"/>
      <c r="Z317" s="61"/>
      <c r="AA317" s="13"/>
      <c r="AB317" s="13"/>
      <c r="AC317" s="13"/>
      <c r="AD317" s="13"/>
      <c r="AE317" s="59"/>
      <c r="AF317" s="60"/>
      <c r="AG317" s="13"/>
      <c r="AH317" s="13"/>
      <c r="AI317" s="61"/>
      <c r="AJ317" s="13"/>
      <c r="AK317" s="13"/>
      <c r="AL317" s="13"/>
      <c r="AM317" s="13"/>
      <c r="AN317" s="59"/>
      <c r="AO317" s="60"/>
      <c r="AP317" s="13"/>
      <c r="AQ317" s="13"/>
      <c r="AR317" s="61"/>
      <c r="AS317" s="13"/>
      <c r="AT317" s="13"/>
      <c r="AU317" s="13"/>
      <c r="AV317" s="13"/>
      <c r="AW317" s="59"/>
      <c r="AX317" s="60"/>
      <c r="AY317" s="13"/>
      <c r="AZ317" s="13"/>
      <c r="BA317" s="61"/>
      <c r="BB317" s="13"/>
      <c r="BC317" s="13"/>
      <c r="BD317" s="13"/>
      <c r="BE317" s="13"/>
      <c r="BF317" s="59"/>
      <c r="BG317" s="60"/>
      <c r="BH317" s="13"/>
      <c r="BI317" s="13"/>
      <c r="BJ317" s="61"/>
      <c r="BK317" s="13"/>
      <c r="BL317" s="13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</row>
    <row r="318" spans="1:64" s="52" customFormat="1" ht="14.25">
      <c r="A318" s="32">
        <v>17755</v>
      </c>
      <c r="B318" s="56" t="s">
        <v>822</v>
      </c>
      <c r="C318" s="32">
        <v>1</v>
      </c>
      <c r="D318" s="47" t="s">
        <v>793</v>
      </c>
      <c r="E318" s="35">
        <v>3</v>
      </c>
      <c r="F318" s="58"/>
      <c r="G318" s="51" t="s">
        <v>520</v>
      </c>
      <c r="H318" s="37">
        <v>51</v>
      </c>
      <c r="I318" s="38">
        <v>31</v>
      </c>
      <c r="J318" s="38" t="s">
        <v>154</v>
      </c>
      <c r="R318" s="42"/>
      <c r="S318" s="58"/>
      <c r="V318" s="59"/>
      <c r="W318" s="15"/>
      <c r="Z318" s="61"/>
      <c r="AA318" s="13"/>
      <c r="AB318" s="13"/>
      <c r="AC318" s="13"/>
      <c r="AD318" s="13"/>
      <c r="AE318" s="59"/>
      <c r="AF318" s="60"/>
      <c r="AG318" s="13"/>
      <c r="AH318" s="13"/>
      <c r="AI318" s="61"/>
      <c r="AJ318" s="13"/>
      <c r="AK318" s="13"/>
      <c r="AL318" s="13"/>
      <c r="AM318" s="13"/>
      <c r="AN318" s="59"/>
      <c r="AO318" s="60"/>
      <c r="AP318" s="13"/>
      <c r="AQ318" s="13"/>
      <c r="AR318" s="61"/>
      <c r="AS318" s="13"/>
      <c r="AT318" s="13"/>
      <c r="AU318" s="13"/>
      <c r="AV318" s="13"/>
      <c r="AW318" s="59"/>
      <c r="AX318" s="60"/>
      <c r="AY318" s="13"/>
      <c r="AZ318" s="13"/>
      <c r="BA318" s="61"/>
      <c r="BB318" s="13"/>
      <c r="BC318" s="13"/>
      <c r="BD318" s="13"/>
      <c r="BE318" s="13"/>
      <c r="BF318" s="59"/>
      <c r="BG318" s="60"/>
      <c r="BH318" s="13"/>
      <c r="BI318" s="13"/>
      <c r="BJ318" s="61"/>
      <c r="BK318" s="13"/>
      <c r="BL318" s="13"/>
    </row>
    <row r="319" spans="1:64" s="52" customFormat="1" ht="14.25">
      <c r="A319" s="32">
        <v>10001</v>
      </c>
      <c r="B319" s="33" t="s">
        <v>823</v>
      </c>
      <c r="C319" s="32">
        <v>1</v>
      </c>
      <c r="D319" s="34" t="s">
        <v>824</v>
      </c>
      <c r="E319" s="35">
        <v>0</v>
      </c>
      <c r="F319" s="35" t="s">
        <v>41</v>
      </c>
      <c r="G319" s="36" t="s">
        <v>375</v>
      </c>
      <c r="H319" s="100">
        <v>54</v>
      </c>
      <c r="I319" s="38">
        <v>21</v>
      </c>
      <c r="J319" s="38">
        <v>777</v>
      </c>
      <c r="K319" s="7">
        <v>665</v>
      </c>
      <c r="L319" s="39">
        <v>0.906</v>
      </c>
      <c r="M319" s="40"/>
      <c r="N319" s="39">
        <v>0.314</v>
      </c>
      <c r="O319" s="39">
        <v>0.366</v>
      </c>
      <c r="P319" s="41">
        <v>0.54</v>
      </c>
      <c r="Q319" s="42">
        <v>602</v>
      </c>
      <c r="R319" s="42"/>
      <c r="S319" s="42"/>
      <c r="T319" s="59"/>
      <c r="U319" s="59"/>
      <c r="V319" s="59"/>
      <c r="W319" s="15"/>
      <c r="Z319" s="61"/>
      <c r="AA319" s="13"/>
      <c r="AB319" s="13"/>
      <c r="AC319" s="13"/>
      <c r="AD319" s="13"/>
      <c r="AE319" s="59"/>
      <c r="AF319" s="60"/>
      <c r="AG319" s="13"/>
      <c r="AH319" s="13"/>
      <c r="AI319" s="61"/>
      <c r="AJ319" s="13"/>
      <c r="AK319" s="13"/>
      <c r="AL319" s="13"/>
      <c r="AM319" s="13"/>
      <c r="AN319" s="59"/>
      <c r="AO319" s="60"/>
      <c r="AP319" s="13"/>
      <c r="AQ319" s="13"/>
      <c r="AR319" s="61"/>
      <c r="AS319" s="13"/>
      <c r="AT319" s="13"/>
      <c r="AU319" s="13"/>
      <c r="AV319" s="13"/>
      <c r="AW319" s="59"/>
      <c r="AX319" s="60"/>
      <c r="AY319" s="13"/>
      <c r="AZ319" s="13"/>
      <c r="BA319" s="61"/>
      <c r="BB319" s="13"/>
      <c r="BC319" s="13"/>
      <c r="BD319" s="13"/>
      <c r="BE319" s="13"/>
      <c r="BF319" s="59"/>
      <c r="BG319" s="60"/>
      <c r="BH319" s="13"/>
      <c r="BI319" s="13"/>
      <c r="BJ319" s="61"/>
      <c r="BK319" s="13"/>
      <c r="BL319" s="13"/>
    </row>
    <row r="320" spans="1:64" s="52" customFormat="1" ht="14.25">
      <c r="A320" s="32">
        <v>11284</v>
      </c>
      <c r="B320" s="33" t="s">
        <v>825</v>
      </c>
      <c r="C320" s="32">
        <v>1</v>
      </c>
      <c r="D320" s="34" t="s">
        <v>824</v>
      </c>
      <c r="E320" s="35">
        <v>0</v>
      </c>
      <c r="F320" s="35" t="s">
        <v>26</v>
      </c>
      <c r="G320" s="36" t="s">
        <v>380</v>
      </c>
      <c r="H320" s="37">
        <v>55</v>
      </c>
      <c r="I320" s="38">
        <v>24</v>
      </c>
      <c r="J320" s="38">
        <v>777</v>
      </c>
      <c r="K320" s="7">
        <v>574</v>
      </c>
      <c r="L320" s="39">
        <v>0.735</v>
      </c>
      <c r="M320" s="40"/>
      <c r="N320" s="39">
        <v>0.264</v>
      </c>
      <c r="O320" s="39">
        <v>0.311</v>
      </c>
      <c r="P320" s="41">
        <v>0.425</v>
      </c>
      <c r="Q320" s="42">
        <v>530</v>
      </c>
      <c r="S320" s="42"/>
      <c r="T320" s="79"/>
      <c r="U320" s="79"/>
      <c r="V320" s="59"/>
      <c r="W320" s="15"/>
      <c r="Z320" s="61"/>
      <c r="AA320" s="13"/>
      <c r="AB320" s="13"/>
      <c r="AC320" s="13"/>
      <c r="AD320" s="13"/>
      <c r="AE320" s="59"/>
      <c r="AF320" s="60"/>
      <c r="AG320" s="13"/>
      <c r="AH320" s="13"/>
      <c r="AI320" s="61"/>
      <c r="AJ320" s="13"/>
      <c r="AK320" s="13"/>
      <c r="AL320" s="13"/>
      <c r="AM320" s="13"/>
      <c r="AN320" s="59"/>
      <c r="AO320" s="60"/>
      <c r="AP320" s="13"/>
      <c r="AQ320" s="13"/>
      <c r="AR320" s="61"/>
      <c r="AS320" s="13"/>
      <c r="AT320" s="13"/>
      <c r="AU320" s="13"/>
      <c r="AV320" s="13"/>
      <c r="AW320" s="59"/>
      <c r="AX320" s="60"/>
      <c r="AY320" s="13"/>
      <c r="AZ320" s="13"/>
      <c r="BA320" s="61"/>
      <c r="BB320" s="13"/>
      <c r="BC320" s="13"/>
      <c r="BD320" s="13"/>
      <c r="BE320" s="13"/>
      <c r="BF320" s="59"/>
      <c r="BG320" s="60"/>
      <c r="BH320" s="13"/>
      <c r="BI320" s="13"/>
      <c r="BJ320" s="61"/>
      <c r="BK320" s="13"/>
      <c r="BL320" s="13"/>
    </row>
    <row r="321" spans="1:64" s="52" customFormat="1" ht="14.25">
      <c r="A321" s="32">
        <v>13839</v>
      </c>
      <c r="B321" s="33" t="s">
        <v>826</v>
      </c>
      <c r="C321" s="32">
        <v>1</v>
      </c>
      <c r="D321" s="34" t="s">
        <v>824</v>
      </c>
      <c r="E321" s="35">
        <v>0</v>
      </c>
      <c r="F321" s="35" t="s">
        <v>28</v>
      </c>
      <c r="G321" s="36" t="s">
        <v>385</v>
      </c>
      <c r="H321" s="37">
        <v>46</v>
      </c>
      <c r="I321" s="38">
        <v>34</v>
      </c>
      <c r="J321" s="38">
        <v>300</v>
      </c>
      <c r="K321" s="7">
        <v>280</v>
      </c>
      <c r="L321" s="39">
        <v>0.74</v>
      </c>
      <c r="M321" s="40"/>
      <c r="N321" s="39">
        <v>0.251</v>
      </c>
      <c r="O321" s="39">
        <v>0.31</v>
      </c>
      <c r="P321" s="41">
        <v>0.43</v>
      </c>
      <c r="Q321" s="42">
        <v>251</v>
      </c>
      <c r="R321" s="42"/>
      <c r="S321" s="42"/>
      <c r="T321" s="79"/>
      <c r="V321" s="59"/>
      <c r="W321" s="15"/>
      <c r="Z321" s="61"/>
      <c r="AA321" s="13"/>
      <c r="AB321" s="13"/>
      <c r="AC321" s="13"/>
      <c r="AD321" s="13"/>
      <c r="AE321" s="59"/>
      <c r="AF321" s="60"/>
      <c r="AG321" s="13"/>
      <c r="AH321" s="13"/>
      <c r="AI321" s="61"/>
      <c r="AJ321" s="13"/>
      <c r="AK321" s="13"/>
      <c r="AL321" s="13"/>
      <c r="AM321" s="13"/>
      <c r="AN321" s="59"/>
      <c r="AO321" s="60"/>
      <c r="AP321" s="13"/>
      <c r="AQ321" s="13"/>
      <c r="AR321" s="61"/>
      <c r="AS321" s="13"/>
      <c r="AT321" s="13"/>
      <c r="AU321" s="13"/>
      <c r="AV321" s="13"/>
      <c r="AW321" s="59"/>
      <c r="AX321" s="60"/>
      <c r="AY321" s="13"/>
      <c r="AZ321" s="13"/>
      <c r="BA321" s="61"/>
      <c r="BB321" s="13"/>
      <c r="BC321" s="13"/>
      <c r="BD321" s="13"/>
      <c r="BE321" s="13"/>
      <c r="BF321" s="59"/>
      <c r="BG321" s="60"/>
      <c r="BH321" s="13"/>
      <c r="BI321" s="13"/>
      <c r="BJ321" s="61"/>
      <c r="BK321" s="13"/>
      <c r="BL321" s="13"/>
    </row>
    <row r="322" spans="1:82" s="52" customFormat="1" ht="14.25">
      <c r="A322" s="32">
        <v>14272</v>
      </c>
      <c r="B322" s="33" t="s">
        <v>827</v>
      </c>
      <c r="C322" s="32">
        <v>1</v>
      </c>
      <c r="D322" s="34" t="s">
        <v>824</v>
      </c>
      <c r="E322" s="35">
        <v>0</v>
      </c>
      <c r="F322" s="35" t="s">
        <v>41</v>
      </c>
      <c r="G322" s="36" t="s">
        <v>391</v>
      </c>
      <c r="H322" s="37">
        <v>54</v>
      </c>
      <c r="I322" s="38">
        <v>32</v>
      </c>
      <c r="J322" s="38">
        <v>100</v>
      </c>
      <c r="K322" s="7">
        <v>79</v>
      </c>
      <c r="L322" s="39">
        <v>0.655</v>
      </c>
      <c r="M322" s="40"/>
      <c r="N322" s="39">
        <v>0.2</v>
      </c>
      <c r="O322" s="39">
        <v>0.269</v>
      </c>
      <c r="P322" s="41">
        <v>0.386</v>
      </c>
      <c r="Q322" s="42">
        <v>70</v>
      </c>
      <c r="R322" s="42"/>
      <c r="S322" s="13"/>
      <c r="T322" s="79"/>
      <c r="V322" s="59"/>
      <c r="W322" s="15"/>
      <c r="Z322" s="61"/>
      <c r="AA322" s="13"/>
      <c r="AB322" s="13"/>
      <c r="AC322" s="13"/>
      <c r="AD322" s="13"/>
      <c r="AE322" s="59"/>
      <c r="AF322" s="60"/>
      <c r="AG322" s="13"/>
      <c r="AH322" s="13"/>
      <c r="AI322" s="61"/>
      <c r="AJ322" s="13"/>
      <c r="AK322" s="13"/>
      <c r="AL322" s="13"/>
      <c r="AM322" s="13"/>
      <c r="AN322" s="59"/>
      <c r="AO322" s="60"/>
      <c r="AP322" s="13"/>
      <c r="AQ322" s="13"/>
      <c r="AR322" s="61"/>
      <c r="AS322" s="13"/>
      <c r="AT322" s="13"/>
      <c r="AU322" s="13"/>
      <c r="AV322" s="13"/>
      <c r="AW322" s="59"/>
      <c r="AX322" s="60"/>
      <c r="AY322" s="13"/>
      <c r="AZ322" s="13"/>
      <c r="BA322" s="61"/>
      <c r="BB322" s="13"/>
      <c r="BC322" s="13"/>
      <c r="BD322" s="13"/>
      <c r="BE322" s="13"/>
      <c r="BF322" s="59"/>
      <c r="BG322" s="60"/>
      <c r="BH322" s="13"/>
      <c r="BI322" s="13"/>
      <c r="BJ322" s="61"/>
      <c r="BK322" s="13"/>
      <c r="BL322" s="13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</row>
    <row r="323" spans="1:64" s="52" customFormat="1" ht="14.25">
      <c r="A323" s="32">
        <v>15375</v>
      </c>
      <c r="B323" s="33" t="s">
        <v>828</v>
      </c>
      <c r="C323" s="32">
        <v>1</v>
      </c>
      <c r="D323" s="34" t="s">
        <v>824</v>
      </c>
      <c r="E323" s="35">
        <v>0</v>
      </c>
      <c r="F323" s="35" t="s">
        <v>49</v>
      </c>
      <c r="G323" s="36" t="s">
        <v>396</v>
      </c>
      <c r="H323" s="37">
        <v>55</v>
      </c>
      <c r="I323" s="38">
        <v>23</v>
      </c>
      <c r="J323" s="38">
        <v>300</v>
      </c>
      <c r="K323" s="7">
        <v>287</v>
      </c>
      <c r="L323" s="39">
        <v>0.692</v>
      </c>
      <c r="M323" s="40"/>
      <c r="N323" s="39">
        <v>0.232</v>
      </c>
      <c r="O323" s="39">
        <v>0.289</v>
      </c>
      <c r="P323" s="41">
        <v>0.403</v>
      </c>
      <c r="Q323" s="42">
        <v>263</v>
      </c>
      <c r="R323" s="42"/>
      <c r="S323" s="58"/>
      <c r="V323" s="59"/>
      <c r="W323" s="15"/>
      <c r="Z323" s="61"/>
      <c r="AA323" s="13"/>
      <c r="AB323" s="13"/>
      <c r="AC323" s="13"/>
      <c r="AD323" s="13"/>
      <c r="AE323" s="59"/>
      <c r="AF323" s="60"/>
      <c r="AG323" s="13"/>
      <c r="AH323" s="13"/>
      <c r="AI323" s="61"/>
      <c r="AJ323" s="13"/>
      <c r="AK323" s="13"/>
      <c r="AL323" s="13"/>
      <c r="AM323" s="13"/>
      <c r="AN323" s="59"/>
      <c r="AO323" s="60"/>
      <c r="AP323" s="13"/>
      <c r="AQ323" s="13"/>
      <c r="AR323" s="61"/>
      <c r="AS323" s="13"/>
      <c r="AT323" s="13"/>
      <c r="AU323" s="13"/>
      <c r="AV323" s="13"/>
      <c r="AW323" s="59"/>
      <c r="AX323" s="60"/>
      <c r="AY323" s="13"/>
      <c r="AZ323" s="13"/>
      <c r="BA323" s="61"/>
      <c r="BB323" s="13"/>
      <c r="BC323" s="13"/>
      <c r="BD323" s="13"/>
      <c r="BE323" s="13"/>
      <c r="BF323" s="59"/>
      <c r="BG323" s="60"/>
      <c r="BH323" s="13"/>
      <c r="BI323" s="13"/>
      <c r="BJ323" s="61"/>
      <c r="BK323" s="13"/>
      <c r="BL323" s="13"/>
    </row>
    <row r="324" spans="1:64" s="52" customFormat="1" ht="14.25">
      <c r="A324" s="32">
        <v>15453</v>
      </c>
      <c r="B324" s="33" t="s">
        <v>829</v>
      </c>
      <c r="C324" s="32">
        <v>1</v>
      </c>
      <c r="D324" s="34" t="s">
        <v>824</v>
      </c>
      <c r="E324" s="35">
        <v>0</v>
      </c>
      <c r="F324" s="35" t="s">
        <v>36</v>
      </c>
      <c r="G324" s="36" t="s">
        <v>401</v>
      </c>
      <c r="H324" s="37">
        <v>51</v>
      </c>
      <c r="I324" s="38">
        <v>30</v>
      </c>
      <c r="J324" s="38">
        <v>450</v>
      </c>
      <c r="K324" s="7">
        <v>492</v>
      </c>
      <c r="L324" s="39">
        <v>0.678</v>
      </c>
      <c r="M324" s="40"/>
      <c r="N324" s="39">
        <v>0.232</v>
      </c>
      <c r="O324" s="39">
        <v>0.337</v>
      </c>
      <c r="P324" s="41">
        <v>0.341</v>
      </c>
      <c r="Q324" s="42">
        <v>413</v>
      </c>
      <c r="R324" s="42"/>
      <c r="S324" s="42"/>
      <c r="T324" s="59"/>
      <c r="U324" s="59"/>
      <c r="V324" s="59"/>
      <c r="W324" s="15"/>
      <c r="Z324" s="61"/>
      <c r="AA324" s="13"/>
      <c r="AB324" s="13"/>
      <c r="AC324" s="13"/>
      <c r="AD324" s="13"/>
      <c r="AE324" s="59"/>
      <c r="AF324" s="60"/>
      <c r="AG324" s="13"/>
      <c r="AH324" s="13"/>
      <c r="AI324" s="61"/>
      <c r="AJ324" s="13"/>
      <c r="AK324" s="13"/>
      <c r="AL324" s="13"/>
      <c r="AM324" s="13"/>
      <c r="AN324" s="59"/>
      <c r="AO324" s="60"/>
      <c r="AP324" s="13"/>
      <c r="AQ324" s="13"/>
      <c r="AR324" s="61"/>
      <c r="AS324" s="13"/>
      <c r="AT324" s="13"/>
      <c r="AU324" s="13"/>
      <c r="AV324" s="13"/>
      <c r="AW324" s="59"/>
      <c r="AX324" s="60"/>
      <c r="AY324" s="13"/>
      <c r="AZ324" s="13"/>
      <c r="BA324" s="61"/>
      <c r="BB324" s="13"/>
      <c r="BC324" s="13"/>
      <c r="BD324" s="13"/>
      <c r="BE324" s="13"/>
      <c r="BF324" s="59"/>
      <c r="BG324" s="60"/>
      <c r="BH324" s="13"/>
      <c r="BI324" s="13"/>
      <c r="BJ324" s="61"/>
      <c r="BK324" s="13"/>
      <c r="BL324" s="13"/>
    </row>
    <row r="325" spans="1:82" s="52" customFormat="1" ht="14.25">
      <c r="A325" s="32">
        <v>17073</v>
      </c>
      <c r="B325" s="33" t="s">
        <v>830</v>
      </c>
      <c r="C325" s="32">
        <v>1</v>
      </c>
      <c r="D325" s="34" t="s">
        <v>824</v>
      </c>
      <c r="E325" s="35">
        <v>0</v>
      </c>
      <c r="F325" s="35" t="s">
        <v>32</v>
      </c>
      <c r="G325" s="36" t="s">
        <v>406</v>
      </c>
      <c r="H325" s="37">
        <v>55</v>
      </c>
      <c r="I325" s="38">
        <v>22</v>
      </c>
      <c r="J325" s="38">
        <v>50</v>
      </c>
      <c r="K325" s="7">
        <v>38</v>
      </c>
      <c r="L325" s="39">
        <v>0.631</v>
      </c>
      <c r="M325" s="40"/>
      <c r="N325" s="39">
        <v>0.278</v>
      </c>
      <c r="O325" s="39">
        <v>0.297</v>
      </c>
      <c r="P325" s="41">
        <v>0.333</v>
      </c>
      <c r="Q325" s="42">
        <v>36</v>
      </c>
      <c r="S325" s="42"/>
      <c r="V325" s="59"/>
      <c r="W325" s="15"/>
      <c r="Z325" s="61"/>
      <c r="AA325" s="13"/>
      <c r="AB325" s="13"/>
      <c r="AC325" s="13"/>
      <c r="AD325" s="13"/>
      <c r="AE325" s="59"/>
      <c r="AF325" s="60"/>
      <c r="AG325" s="13"/>
      <c r="AH325" s="13"/>
      <c r="AI325" s="61"/>
      <c r="AJ325" s="13"/>
      <c r="AK325" s="13"/>
      <c r="AL325" s="13"/>
      <c r="AM325" s="13"/>
      <c r="AN325" s="59"/>
      <c r="AO325" s="60"/>
      <c r="AP325" s="13"/>
      <c r="AQ325" s="13"/>
      <c r="AR325" s="61"/>
      <c r="AS325" s="13"/>
      <c r="AT325" s="13"/>
      <c r="AU325" s="13"/>
      <c r="AV325" s="13"/>
      <c r="AW325" s="59"/>
      <c r="AX325" s="60"/>
      <c r="AY325" s="13"/>
      <c r="AZ325" s="13"/>
      <c r="BA325" s="61"/>
      <c r="BB325" s="13"/>
      <c r="BC325" s="13"/>
      <c r="BD325" s="13"/>
      <c r="BE325" s="13"/>
      <c r="BF325" s="59"/>
      <c r="BG325" s="60"/>
      <c r="BH325" s="13"/>
      <c r="BI325" s="13"/>
      <c r="BJ325" s="61"/>
      <c r="BK325" s="13"/>
      <c r="BL325" s="13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</row>
    <row r="326" spans="1:64" s="52" customFormat="1" ht="14.25">
      <c r="A326" s="32">
        <v>17162</v>
      </c>
      <c r="B326" s="33" t="s">
        <v>831</v>
      </c>
      <c r="C326" s="32">
        <v>1</v>
      </c>
      <c r="D326" s="34" t="s">
        <v>824</v>
      </c>
      <c r="E326" s="35">
        <v>0</v>
      </c>
      <c r="F326" s="35" t="s">
        <v>44</v>
      </c>
      <c r="G326" s="36" t="s">
        <v>411</v>
      </c>
      <c r="H326" s="37">
        <v>52</v>
      </c>
      <c r="I326" s="38">
        <v>24</v>
      </c>
      <c r="J326" s="38">
        <v>777</v>
      </c>
      <c r="K326" s="7">
        <v>666</v>
      </c>
      <c r="L326" s="39">
        <v>0.769</v>
      </c>
      <c r="M326" s="40"/>
      <c r="N326" s="39">
        <v>0.306</v>
      </c>
      <c r="O326" s="39">
        <v>0.347</v>
      </c>
      <c r="P326" s="41">
        <v>0.423</v>
      </c>
      <c r="Q326" s="42">
        <v>620</v>
      </c>
      <c r="R326" s="42"/>
      <c r="S326" s="42"/>
      <c r="T326" s="59"/>
      <c r="U326" s="59"/>
      <c r="V326" s="59"/>
      <c r="W326" s="15"/>
      <c r="Z326" s="61"/>
      <c r="AA326" s="13"/>
      <c r="AB326" s="13"/>
      <c r="AC326" s="13"/>
      <c r="AD326" s="13"/>
      <c r="AE326" s="59"/>
      <c r="AF326" s="60"/>
      <c r="AG326" s="13"/>
      <c r="AH326" s="13"/>
      <c r="AI326" s="61"/>
      <c r="AJ326" s="13"/>
      <c r="AK326" s="13"/>
      <c r="AL326" s="13"/>
      <c r="AM326" s="13"/>
      <c r="AN326" s="59"/>
      <c r="AO326" s="60"/>
      <c r="AP326" s="13"/>
      <c r="AQ326" s="13"/>
      <c r="AR326" s="61"/>
      <c r="AS326" s="13"/>
      <c r="AT326" s="13"/>
      <c r="AU326" s="13"/>
      <c r="AV326" s="13"/>
      <c r="AW326" s="59"/>
      <c r="AX326" s="60"/>
      <c r="AY326" s="13"/>
      <c r="AZ326" s="13"/>
      <c r="BA326" s="61"/>
      <c r="BB326" s="13"/>
      <c r="BC326" s="13"/>
      <c r="BD326" s="13"/>
      <c r="BE326" s="13"/>
      <c r="BF326" s="59"/>
      <c r="BG326" s="60"/>
      <c r="BH326" s="13"/>
      <c r="BI326" s="13"/>
      <c r="BJ326" s="61"/>
      <c r="BK326" s="13"/>
      <c r="BL326" s="13"/>
    </row>
    <row r="327" spans="1:64" s="52" customFormat="1" ht="14.25">
      <c r="A327" s="32">
        <v>18938</v>
      </c>
      <c r="B327" s="33" t="s">
        <v>832</v>
      </c>
      <c r="C327" s="32">
        <v>1</v>
      </c>
      <c r="D327" s="34" t="s">
        <v>824</v>
      </c>
      <c r="E327" s="35">
        <v>0</v>
      </c>
      <c r="F327" s="35" t="s">
        <v>28</v>
      </c>
      <c r="G327" s="36" t="s">
        <v>416</v>
      </c>
      <c r="H327" s="37">
        <v>51</v>
      </c>
      <c r="I327" s="38">
        <v>32</v>
      </c>
      <c r="J327" s="38">
        <v>777</v>
      </c>
      <c r="K327" s="7">
        <v>615</v>
      </c>
      <c r="L327" s="39">
        <v>0.811</v>
      </c>
      <c r="M327" s="40"/>
      <c r="N327" s="39">
        <v>0.288</v>
      </c>
      <c r="O327" s="39">
        <v>0.387</v>
      </c>
      <c r="P327" s="41">
        <v>0.424</v>
      </c>
      <c r="Q327" s="42">
        <v>517</v>
      </c>
      <c r="S327" s="42"/>
      <c r="V327" s="59"/>
      <c r="W327" s="15"/>
      <c r="Z327" s="61"/>
      <c r="AA327" s="13"/>
      <c r="AB327" s="13"/>
      <c r="AC327" s="13"/>
      <c r="AD327" s="13"/>
      <c r="AE327" s="59"/>
      <c r="AF327" s="60"/>
      <c r="AG327" s="13"/>
      <c r="AH327" s="13"/>
      <c r="AI327" s="61"/>
      <c r="AJ327" s="13"/>
      <c r="AK327" s="13"/>
      <c r="AL327" s="13"/>
      <c r="AM327" s="13"/>
      <c r="AN327" s="59"/>
      <c r="AO327" s="60"/>
      <c r="AP327" s="13"/>
      <c r="AQ327" s="13"/>
      <c r="AR327" s="61"/>
      <c r="AS327" s="13"/>
      <c r="AT327" s="13"/>
      <c r="AU327" s="13"/>
      <c r="AV327" s="13"/>
      <c r="AW327" s="59"/>
      <c r="AX327" s="60"/>
      <c r="AY327" s="13"/>
      <c r="AZ327" s="13"/>
      <c r="BA327" s="61"/>
      <c r="BB327" s="13"/>
      <c r="BC327" s="13"/>
      <c r="BD327" s="13"/>
      <c r="BE327" s="13"/>
      <c r="BF327" s="59"/>
      <c r="BG327" s="60"/>
      <c r="BH327" s="13"/>
      <c r="BI327" s="13"/>
      <c r="BJ327" s="61"/>
      <c r="BK327" s="13"/>
      <c r="BL327" s="13"/>
    </row>
    <row r="328" spans="1:64" s="52" customFormat="1" ht="14.25">
      <c r="A328" s="32">
        <v>19392</v>
      </c>
      <c r="B328" s="33" t="s">
        <v>833</v>
      </c>
      <c r="C328" s="32">
        <v>1</v>
      </c>
      <c r="D328" s="34" t="s">
        <v>824</v>
      </c>
      <c r="E328" s="35">
        <v>0</v>
      </c>
      <c r="F328" s="35" t="s">
        <v>32</v>
      </c>
      <c r="G328" s="36" t="s">
        <v>421</v>
      </c>
      <c r="H328" s="37">
        <v>54</v>
      </c>
      <c r="I328" s="38">
        <v>26</v>
      </c>
      <c r="J328" s="38">
        <v>150</v>
      </c>
      <c r="K328" s="7">
        <v>143</v>
      </c>
      <c r="L328" s="39">
        <v>0.843</v>
      </c>
      <c r="M328" s="40"/>
      <c r="N328" s="39">
        <v>0.323</v>
      </c>
      <c r="O328" s="39">
        <v>0.394</v>
      </c>
      <c r="P328" s="41">
        <v>0.449</v>
      </c>
      <c r="Q328" s="42">
        <v>127</v>
      </c>
      <c r="R328" s="42"/>
      <c r="S328" s="42"/>
      <c r="V328" s="59"/>
      <c r="W328" s="15"/>
      <c r="Z328" s="61"/>
      <c r="AA328" s="13"/>
      <c r="AB328" s="13"/>
      <c r="AC328" s="13"/>
      <c r="AD328" s="13"/>
      <c r="AE328" s="59"/>
      <c r="AF328" s="60"/>
      <c r="AG328" s="13"/>
      <c r="AH328" s="13"/>
      <c r="AI328" s="61"/>
      <c r="AJ328" s="13"/>
      <c r="AK328" s="13"/>
      <c r="AL328" s="13"/>
      <c r="AM328" s="13"/>
      <c r="AN328" s="59"/>
      <c r="AO328" s="60"/>
      <c r="AP328" s="13"/>
      <c r="AQ328" s="13"/>
      <c r="AR328" s="61"/>
      <c r="AS328" s="13"/>
      <c r="AT328" s="13"/>
      <c r="AU328" s="13"/>
      <c r="AV328" s="13"/>
      <c r="AW328" s="59"/>
      <c r="AX328" s="60"/>
      <c r="AY328" s="13"/>
      <c r="AZ328" s="13"/>
      <c r="BA328" s="61"/>
      <c r="BB328" s="13"/>
      <c r="BC328" s="13"/>
      <c r="BD328" s="13"/>
      <c r="BE328" s="13"/>
      <c r="BF328" s="59"/>
      <c r="BG328" s="60"/>
      <c r="BH328" s="13"/>
      <c r="BI328" s="13"/>
      <c r="BJ328" s="61"/>
      <c r="BK328" s="13"/>
      <c r="BL328" s="13"/>
    </row>
    <row r="329" spans="1:64" s="52" customFormat="1" ht="14.25">
      <c r="A329" s="32">
        <v>21389</v>
      </c>
      <c r="B329" s="33" t="s">
        <v>834</v>
      </c>
      <c r="C329" s="32">
        <v>1</v>
      </c>
      <c r="D329" s="47" t="s">
        <v>824</v>
      </c>
      <c r="E329" s="35">
        <v>0</v>
      </c>
      <c r="F329" s="35" t="s">
        <v>32</v>
      </c>
      <c r="G329" s="36" t="s">
        <v>426</v>
      </c>
      <c r="H329" s="37">
        <v>51</v>
      </c>
      <c r="I329" s="38">
        <v>27</v>
      </c>
      <c r="J329" s="38">
        <v>350</v>
      </c>
      <c r="K329" s="7">
        <v>362</v>
      </c>
      <c r="L329" s="39">
        <v>0.654</v>
      </c>
      <c r="M329" s="40"/>
      <c r="N329" s="39">
        <v>0.255</v>
      </c>
      <c r="O329" s="39">
        <v>0.313</v>
      </c>
      <c r="P329" s="41">
        <v>0.342</v>
      </c>
      <c r="Q329" s="42">
        <v>325</v>
      </c>
      <c r="R329" s="42"/>
      <c r="S329" s="42"/>
      <c r="T329" s="79"/>
      <c r="V329" s="59"/>
      <c r="W329" s="15"/>
      <c r="Z329" s="61"/>
      <c r="AA329" s="13"/>
      <c r="AB329" s="13"/>
      <c r="AC329" s="13"/>
      <c r="AD329" s="13"/>
      <c r="AE329" s="59"/>
      <c r="AF329" s="60"/>
      <c r="AG329" s="13"/>
      <c r="AH329" s="13"/>
      <c r="AI329" s="61"/>
      <c r="AJ329" s="13"/>
      <c r="AK329" s="13"/>
      <c r="AL329" s="13"/>
      <c r="AM329" s="13"/>
      <c r="AN329" s="59"/>
      <c r="AO329" s="60"/>
      <c r="AP329" s="13"/>
      <c r="AQ329" s="13"/>
      <c r="AR329" s="61"/>
      <c r="AS329" s="13"/>
      <c r="AT329" s="13"/>
      <c r="AU329" s="13"/>
      <c r="AV329" s="13"/>
      <c r="AW329" s="59"/>
      <c r="AX329" s="60"/>
      <c r="AY329" s="13"/>
      <c r="AZ329" s="13"/>
      <c r="BA329" s="61"/>
      <c r="BB329" s="13"/>
      <c r="BC329" s="13"/>
      <c r="BD329" s="13"/>
      <c r="BE329" s="13"/>
      <c r="BF329" s="59"/>
      <c r="BG329" s="60"/>
      <c r="BH329" s="13"/>
      <c r="BI329" s="13"/>
      <c r="BJ329" s="61"/>
      <c r="BK329" s="13"/>
      <c r="BL329" s="13"/>
    </row>
    <row r="330" spans="1:64" s="52" customFormat="1" ht="14.25">
      <c r="A330" s="32">
        <v>11457</v>
      </c>
      <c r="B330" s="56" t="s">
        <v>835</v>
      </c>
      <c r="C330" s="32">
        <v>1</v>
      </c>
      <c r="D330" s="47" t="s">
        <v>824</v>
      </c>
      <c r="E330" s="35">
        <v>1</v>
      </c>
      <c r="F330" s="50" t="s">
        <v>3</v>
      </c>
      <c r="G330" s="51" t="s">
        <v>431</v>
      </c>
      <c r="H330" s="37">
        <v>52</v>
      </c>
      <c r="I330" s="38">
        <v>22</v>
      </c>
      <c r="K330" s="53">
        <v>90</v>
      </c>
      <c r="L330" s="54">
        <v>0</v>
      </c>
      <c r="M330" s="55">
        <v>5.63</v>
      </c>
      <c r="N330" s="57">
        <v>32</v>
      </c>
      <c r="O330" s="42"/>
      <c r="P330" s="42"/>
      <c r="Q330" s="42"/>
      <c r="R330" s="42"/>
      <c r="S330" s="42"/>
      <c r="V330" s="59"/>
      <c r="W330" s="15"/>
      <c r="Z330" s="61"/>
      <c r="AA330" s="13"/>
      <c r="AB330" s="13"/>
      <c r="AC330" s="13"/>
      <c r="AD330" s="13"/>
      <c r="AE330" s="59"/>
      <c r="AF330" s="60"/>
      <c r="AG330" s="13"/>
      <c r="AH330" s="13"/>
      <c r="AI330" s="61"/>
      <c r="AJ330" s="13"/>
      <c r="AK330" s="13"/>
      <c r="AL330" s="13"/>
      <c r="AM330" s="13"/>
      <c r="AN330" s="59"/>
      <c r="AO330" s="60"/>
      <c r="AP330" s="13"/>
      <c r="AQ330" s="13"/>
      <c r="AR330" s="61"/>
      <c r="AS330" s="13"/>
      <c r="AT330" s="13"/>
      <c r="AU330" s="13"/>
      <c r="AV330" s="13"/>
      <c r="AW330" s="59"/>
      <c r="AX330" s="60"/>
      <c r="AY330" s="13"/>
      <c r="AZ330" s="13"/>
      <c r="BA330" s="61"/>
      <c r="BB330" s="13"/>
      <c r="BC330" s="13"/>
      <c r="BD330" s="13"/>
      <c r="BE330" s="13"/>
      <c r="BF330" s="59"/>
      <c r="BG330" s="60"/>
      <c r="BH330" s="13"/>
      <c r="BI330" s="13"/>
      <c r="BJ330" s="61"/>
      <c r="BK330" s="13"/>
      <c r="BL330" s="13"/>
    </row>
    <row r="331" spans="1:82" s="52" customFormat="1" ht="14.25">
      <c r="A331" s="32">
        <v>11630</v>
      </c>
      <c r="B331" s="56" t="s">
        <v>836</v>
      </c>
      <c r="C331" s="32">
        <v>1</v>
      </c>
      <c r="D331" s="34" t="s">
        <v>824</v>
      </c>
      <c r="E331" s="35">
        <v>1</v>
      </c>
      <c r="F331" s="50" t="s">
        <v>3</v>
      </c>
      <c r="G331" s="51" t="s">
        <v>436</v>
      </c>
      <c r="H331" s="37">
        <v>53</v>
      </c>
      <c r="I331" s="38">
        <v>26</v>
      </c>
      <c r="K331" s="53">
        <v>38</v>
      </c>
      <c r="L331" s="54">
        <v>27</v>
      </c>
      <c r="M331" s="55">
        <v>3.21</v>
      </c>
      <c r="N331" s="57">
        <v>202</v>
      </c>
      <c r="O331" s="39"/>
      <c r="P331" s="41"/>
      <c r="Q331" s="42"/>
      <c r="R331" s="58"/>
      <c r="S331" s="42"/>
      <c r="T331" s="79"/>
      <c r="V331" s="59"/>
      <c r="W331" s="15"/>
      <c r="Z331" s="61"/>
      <c r="AA331" s="13"/>
      <c r="AB331" s="13"/>
      <c r="AC331" s="13"/>
      <c r="AD331" s="13"/>
      <c r="AE331" s="59"/>
      <c r="AF331" s="60"/>
      <c r="AG331" s="13"/>
      <c r="AH331" s="13"/>
      <c r="AI331" s="61"/>
      <c r="AJ331" s="13"/>
      <c r="AK331" s="13"/>
      <c r="AL331" s="13"/>
      <c r="AM331" s="13"/>
      <c r="AN331" s="59"/>
      <c r="AO331" s="60"/>
      <c r="AP331" s="13"/>
      <c r="AQ331" s="13"/>
      <c r="AR331" s="61"/>
      <c r="AS331" s="13"/>
      <c r="AT331" s="13"/>
      <c r="AU331" s="13"/>
      <c r="AV331" s="13"/>
      <c r="AW331" s="59"/>
      <c r="AX331" s="60"/>
      <c r="AY331" s="13"/>
      <c r="AZ331" s="13"/>
      <c r="BA331" s="61"/>
      <c r="BB331" s="13"/>
      <c r="BC331" s="13"/>
      <c r="BD331" s="13"/>
      <c r="BE331" s="13"/>
      <c r="BF331" s="59"/>
      <c r="BG331" s="60"/>
      <c r="BH331" s="13"/>
      <c r="BI331" s="13"/>
      <c r="BJ331" s="61"/>
      <c r="BK331" s="13"/>
      <c r="BL331" s="13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</row>
    <row r="332" spans="1:64" s="52" customFormat="1" ht="14.25">
      <c r="A332" s="32">
        <v>12778</v>
      </c>
      <c r="B332" s="56" t="s">
        <v>837</v>
      </c>
      <c r="C332" s="32">
        <v>1</v>
      </c>
      <c r="D332" s="47" t="s">
        <v>824</v>
      </c>
      <c r="E332" s="35">
        <v>1</v>
      </c>
      <c r="F332" s="50" t="s">
        <v>3</v>
      </c>
      <c r="G332" s="51" t="s">
        <v>441</v>
      </c>
      <c r="H332" s="37">
        <v>54</v>
      </c>
      <c r="I332" s="38">
        <v>23</v>
      </c>
      <c r="K332" s="53">
        <v>33</v>
      </c>
      <c r="L332" s="54">
        <v>15</v>
      </c>
      <c r="M332" s="55">
        <v>3.47</v>
      </c>
      <c r="N332" s="57">
        <v>140</v>
      </c>
      <c r="O332" s="42"/>
      <c r="P332" s="42"/>
      <c r="Q332" s="42"/>
      <c r="R332" s="42"/>
      <c r="S332" s="42"/>
      <c r="T332" s="59"/>
      <c r="U332" s="59"/>
      <c r="V332" s="59"/>
      <c r="W332" s="15"/>
      <c r="Z332" s="61"/>
      <c r="AA332" s="13"/>
      <c r="AB332" s="13"/>
      <c r="AC332" s="13"/>
      <c r="AD332" s="13"/>
      <c r="AE332" s="59"/>
      <c r="AF332" s="60"/>
      <c r="AG332" s="13"/>
      <c r="AH332" s="13"/>
      <c r="AI332" s="61"/>
      <c r="AJ332" s="13"/>
      <c r="AK332" s="13"/>
      <c r="AL332" s="13"/>
      <c r="AM332" s="13"/>
      <c r="AN332" s="59"/>
      <c r="AO332" s="60"/>
      <c r="AP332" s="13"/>
      <c r="AQ332" s="13"/>
      <c r="AR332" s="61"/>
      <c r="AS332" s="13"/>
      <c r="AT332" s="13"/>
      <c r="AU332" s="13"/>
      <c r="AV332" s="13"/>
      <c r="AW332" s="59"/>
      <c r="AX332" s="60"/>
      <c r="AY332" s="13"/>
      <c r="AZ332" s="13"/>
      <c r="BA332" s="61"/>
      <c r="BB332" s="13"/>
      <c r="BC332" s="13"/>
      <c r="BD332" s="13"/>
      <c r="BE332" s="13"/>
      <c r="BF332" s="59"/>
      <c r="BG332" s="60"/>
      <c r="BH332" s="13"/>
      <c r="BI332" s="13"/>
      <c r="BJ332" s="61"/>
      <c r="BK332" s="13"/>
      <c r="BL332" s="13"/>
    </row>
    <row r="333" spans="1:64" s="52" customFormat="1" ht="14.25">
      <c r="A333" s="32">
        <v>13250</v>
      </c>
      <c r="B333" s="56" t="s">
        <v>838</v>
      </c>
      <c r="C333" s="32">
        <v>1</v>
      </c>
      <c r="D333" s="47" t="s">
        <v>824</v>
      </c>
      <c r="E333" s="35">
        <v>1</v>
      </c>
      <c r="F333" s="50" t="s">
        <v>3</v>
      </c>
      <c r="G333" s="51" t="s">
        <v>446</v>
      </c>
      <c r="H333" s="37">
        <v>42</v>
      </c>
      <c r="I333" s="38">
        <v>38</v>
      </c>
      <c r="K333" s="53">
        <v>36</v>
      </c>
      <c r="L333" s="54">
        <v>28</v>
      </c>
      <c r="M333" s="55">
        <v>3.5</v>
      </c>
      <c r="N333" s="57">
        <v>216</v>
      </c>
      <c r="O333" s="42"/>
      <c r="P333" s="42"/>
      <c r="Q333" s="42"/>
      <c r="R333" s="42"/>
      <c r="S333" s="42"/>
      <c r="T333" s="59"/>
      <c r="U333" s="59"/>
      <c r="V333" s="59"/>
      <c r="W333" s="15"/>
      <c r="Z333" s="61"/>
      <c r="AA333" s="13"/>
      <c r="AB333" s="13"/>
      <c r="AC333" s="13"/>
      <c r="AD333" s="13"/>
      <c r="AE333" s="59"/>
      <c r="AF333" s="60"/>
      <c r="AG333" s="13"/>
      <c r="AH333" s="13"/>
      <c r="AI333" s="61"/>
      <c r="AJ333" s="13"/>
      <c r="AK333" s="13"/>
      <c r="AL333" s="13"/>
      <c r="AM333" s="13"/>
      <c r="AN333" s="59"/>
      <c r="AO333" s="60"/>
      <c r="AP333" s="13"/>
      <c r="AQ333" s="13"/>
      <c r="AR333" s="61"/>
      <c r="AS333" s="13"/>
      <c r="AT333" s="13"/>
      <c r="AU333" s="13"/>
      <c r="AV333" s="13"/>
      <c r="AW333" s="59"/>
      <c r="AX333" s="60"/>
      <c r="AY333" s="13"/>
      <c r="AZ333" s="13"/>
      <c r="BA333" s="61"/>
      <c r="BB333" s="13"/>
      <c r="BC333" s="13"/>
      <c r="BD333" s="13"/>
      <c r="BE333" s="13"/>
      <c r="BF333" s="59"/>
      <c r="BG333" s="60"/>
      <c r="BH333" s="13"/>
      <c r="BI333" s="13"/>
      <c r="BJ333" s="61"/>
      <c r="BK333" s="13"/>
      <c r="BL333" s="13"/>
    </row>
    <row r="334" spans="1:64" s="52" customFormat="1" ht="14.25">
      <c r="A334" s="48">
        <v>13297</v>
      </c>
      <c r="B334" s="56" t="s">
        <v>839</v>
      </c>
      <c r="C334" s="32">
        <v>1</v>
      </c>
      <c r="D334" s="47" t="s">
        <v>824</v>
      </c>
      <c r="E334" s="35">
        <v>1</v>
      </c>
      <c r="F334" s="50" t="s">
        <v>3</v>
      </c>
      <c r="G334" s="51" t="s">
        <v>451</v>
      </c>
      <c r="H334" s="46">
        <v>54</v>
      </c>
      <c r="I334" s="38">
        <v>26</v>
      </c>
      <c r="K334" s="53">
        <v>90</v>
      </c>
      <c r="L334" s="54">
        <v>40</v>
      </c>
      <c r="M334" s="55">
        <v>5.04</v>
      </c>
      <c r="N334" s="57">
        <v>175</v>
      </c>
      <c r="O334" s="42"/>
      <c r="P334" s="42"/>
      <c r="Q334" s="42"/>
      <c r="R334" s="42"/>
      <c r="S334" s="58"/>
      <c r="V334" s="59"/>
      <c r="W334" s="15"/>
      <c r="Z334" s="61"/>
      <c r="AA334" s="13"/>
      <c r="AB334" s="13"/>
      <c r="AC334" s="13"/>
      <c r="AD334" s="13"/>
      <c r="AE334" s="59"/>
      <c r="AF334" s="60"/>
      <c r="AG334" s="13"/>
      <c r="AH334" s="13"/>
      <c r="AI334" s="61"/>
      <c r="AJ334" s="13"/>
      <c r="AK334" s="13"/>
      <c r="AL334" s="13"/>
      <c r="AM334" s="13"/>
      <c r="AN334" s="59"/>
      <c r="AO334" s="60"/>
      <c r="AP334" s="13"/>
      <c r="AQ334" s="13"/>
      <c r="AR334" s="61"/>
      <c r="AS334" s="13"/>
      <c r="AT334" s="13"/>
      <c r="AU334" s="13"/>
      <c r="AV334" s="13"/>
      <c r="AW334" s="59"/>
      <c r="AX334" s="60"/>
      <c r="AY334" s="13"/>
      <c r="AZ334" s="13"/>
      <c r="BA334" s="61"/>
      <c r="BB334" s="13"/>
      <c r="BC334" s="13"/>
      <c r="BD334" s="13"/>
      <c r="BE334" s="13"/>
      <c r="BF334" s="59"/>
      <c r="BG334" s="60"/>
      <c r="BH334" s="13"/>
      <c r="BI334" s="13"/>
      <c r="BJ334" s="61"/>
      <c r="BK334" s="13"/>
      <c r="BL334" s="13"/>
    </row>
    <row r="335" spans="1:64" s="52" customFormat="1" ht="14.25">
      <c r="A335" s="32">
        <v>15205</v>
      </c>
      <c r="B335" s="56" t="s">
        <v>840</v>
      </c>
      <c r="C335" s="32">
        <v>1</v>
      </c>
      <c r="D335" s="47" t="s">
        <v>824</v>
      </c>
      <c r="E335" s="35">
        <v>1</v>
      </c>
      <c r="F335" s="50" t="s">
        <v>3</v>
      </c>
      <c r="G335" s="51" t="s">
        <v>456</v>
      </c>
      <c r="H335" s="37">
        <v>55</v>
      </c>
      <c r="I335" s="38">
        <v>24</v>
      </c>
      <c r="K335" s="53">
        <v>15</v>
      </c>
      <c r="L335" s="54">
        <v>13</v>
      </c>
      <c r="M335" s="55">
        <v>3.93</v>
      </c>
      <c r="N335" s="57">
        <v>94</v>
      </c>
      <c r="O335" s="42"/>
      <c r="P335" s="42"/>
      <c r="Q335" s="42"/>
      <c r="R335" s="42"/>
      <c r="V335" s="59"/>
      <c r="W335" s="15"/>
      <c r="Z335" s="61"/>
      <c r="AA335" s="13"/>
      <c r="AB335" s="13"/>
      <c r="AC335" s="13"/>
      <c r="AD335" s="13"/>
      <c r="AE335" s="59"/>
      <c r="AF335" s="60"/>
      <c r="AG335" s="13"/>
      <c r="AH335" s="13"/>
      <c r="AI335" s="61"/>
      <c r="AJ335" s="13"/>
      <c r="AK335" s="13"/>
      <c r="AL335" s="13"/>
      <c r="AM335" s="13"/>
      <c r="AN335" s="59"/>
      <c r="AO335" s="60"/>
      <c r="AP335" s="13"/>
      <c r="AQ335" s="13"/>
      <c r="AR335" s="61"/>
      <c r="AS335" s="13"/>
      <c r="AT335" s="13"/>
      <c r="AU335" s="13"/>
      <c r="AV335" s="13"/>
      <c r="AW335" s="59"/>
      <c r="AX335" s="60"/>
      <c r="AY335" s="13"/>
      <c r="AZ335" s="13"/>
      <c r="BA335" s="61"/>
      <c r="BB335" s="13"/>
      <c r="BC335" s="13"/>
      <c r="BD335" s="13"/>
      <c r="BE335" s="13"/>
      <c r="BF335" s="59"/>
      <c r="BG335" s="60"/>
      <c r="BH335" s="13"/>
      <c r="BI335" s="13"/>
      <c r="BJ335" s="61"/>
      <c r="BK335" s="13"/>
      <c r="BL335" s="13"/>
    </row>
    <row r="336" spans="1:64" s="52" customFormat="1" ht="14.25">
      <c r="A336" s="32">
        <v>15352</v>
      </c>
      <c r="B336" s="56" t="s">
        <v>841</v>
      </c>
      <c r="C336" s="32">
        <v>1</v>
      </c>
      <c r="D336" s="47" t="s">
        <v>824</v>
      </c>
      <c r="E336" s="35">
        <v>1</v>
      </c>
      <c r="F336" s="50" t="s">
        <v>3</v>
      </c>
      <c r="G336" s="51" t="s">
        <v>461</v>
      </c>
      <c r="H336" s="37">
        <v>55</v>
      </c>
      <c r="I336" s="38">
        <v>27</v>
      </c>
      <c r="K336" s="53">
        <v>34</v>
      </c>
      <c r="L336" s="54">
        <v>1</v>
      </c>
      <c r="M336" s="55">
        <v>4.09</v>
      </c>
      <c r="N336" s="57">
        <v>77</v>
      </c>
      <c r="O336" s="42"/>
      <c r="P336" s="42"/>
      <c r="Q336" s="42"/>
      <c r="R336" s="42"/>
      <c r="S336" s="42"/>
      <c r="V336" s="59"/>
      <c r="W336" s="15"/>
      <c r="Z336" s="61"/>
      <c r="AA336" s="13"/>
      <c r="AB336" s="13"/>
      <c r="AC336" s="13"/>
      <c r="AD336" s="13"/>
      <c r="AE336" s="59"/>
      <c r="AF336" s="60"/>
      <c r="AG336" s="13"/>
      <c r="AH336" s="13"/>
      <c r="AI336" s="61"/>
      <c r="AJ336" s="13"/>
      <c r="AK336" s="13"/>
      <c r="AL336" s="13"/>
      <c r="AM336" s="13"/>
      <c r="AN336" s="59"/>
      <c r="AO336" s="60"/>
      <c r="AP336" s="13"/>
      <c r="AQ336" s="13"/>
      <c r="AR336" s="61"/>
      <c r="AS336" s="13"/>
      <c r="AT336" s="13"/>
      <c r="AU336" s="13"/>
      <c r="AV336" s="13"/>
      <c r="AW336" s="59"/>
      <c r="AX336" s="60"/>
      <c r="AY336" s="13"/>
      <c r="AZ336" s="13"/>
      <c r="BA336" s="61"/>
      <c r="BB336" s="13"/>
      <c r="BC336" s="13"/>
      <c r="BD336" s="13"/>
      <c r="BE336" s="13"/>
      <c r="BF336" s="59"/>
      <c r="BG336" s="60"/>
      <c r="BH336" s="13"/>
      <c r="BI336" s="13"/>
      <c r="BJ336" s="61"/>
      <c r="BK336" s="13"/>
      <c r="BL336" s="13"/>
    </row>
    <row r="337" spans="1:82" s="52" customFormat="1" ht="14.25">
      <c r="A337" s="32">
        <v>16397</v>
      </c>
      <c r="B337" s="56" t="s">
        <v>842</v>
      </c>
      <c r="C337" s="32">
        <v>1</v>
      </c>
      <c r="D337" s="47" t="s">
        <v>824</v>
      </c>
      <c r="E337" s="35">
        <v>1</v>
      </c>
      <c r="F337" s="50" t="s">
        <v>3</v>
      </c>
      <c r="G337" s="51" t="s">
        <v>466</v>
      </c>
      <c r="H337" s="37">
        <v>53</v>
      </c>
      <c r="I337" s="38">
        <v>32</v>
      </c>
      <c r="K337" s="53">
        <v>17</v>
      </c>
      <c r="L337" s="54">
        <v>16</v>
      </c>
      <c r="M337" s="55">
        <v>3.45</v>
      </c>
      <c r="N337" s="57">
        <v>99</v>
      </c>
      <c r="O337" s="42"/>
      <c r="P337" s="42"/>
      <c r="Q337" s="42"/>
      <c r="R337" s="42"/>
      <c r="S337" s="42"/>
      <c r="V337" s="59"/>
      <c r="W337" s="15"/>
      <c r="Z337" s="61"/>
      <c r="AA337" s="13"/>
      <c r="AB337" s="13"/>
      <c r="AC337" s="13"/>
      <c r="AD337" s="13"/>
      <c r="AE337" s="59"/>
      <c r="AF337" s="60"/>
      <c r="AG337" s="13"/>
      <c r="AH337" s="13"/>
      <c r="AI337" s="61"/>
      <c r="AJ337" s="13"/>
      <c r="AK337" s="13"/>
      <c r="AL337" s="13"/>
      <c r="AM337" s="13"/>
      <c r="AN337" s="59"/>
      <c r="AO337" s="60"/>
      <c r="AP337" s="13"/>
      <c r="AQ337" s="13"/>
      <c r="AR337" s="61"/>
      <c r="AS337" s="13"/>
      <c r="AT337" s="13"/>
      <c r="AU337" s="13"/>
      <c r="AV337" s="13"/>
      <c r="AW337" s="59"/>
      <c r="AX337" s="60"/>
      <c r="AY337" s="13"/>
      <c r="AZ337" s="13"/>
      <c r="BA337" s="61"/>
      <c r="BB337" s="13"/>
      <c r="BC337" s="13"/>
      <c r="BD337" s="13"/>
      <c r="BE337" s="13"/>
      <c r="BF337" s="59"/>
      <c r="BG337" s="60"/>
      <c r="BH337" s="13"/>
      <c r="BI337" s="13"/>
      <c r="BJ337" s="61"/>
      <c r="BK337" s="13"/>
      <c r="BL337" s="13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</row>
    <row r="338" spans="1:64" s="52" customFormat="1" ht="14.25">
      <c r="A338" s="32">
        <v>16477</v>
      </c>
      <c r="B338" s="56" t="s">
        <v>843</v>
      </c>
      <c r="C338" s="32">
        <v>1</v>
      </c>
      <c r="D338" s="47" t="s">
        <v>824</v>
      </c>
      <c r="E338" s="35">
        <v>1</v>
      </c>
      <c r="F338" s="50" t="s">
        <v>3</v>
      </c>
      <c r="G338" s="51" t="s">
        <v>471</v>
      </c>
      <c r="H338" s="37">
        <v>53</v>
      </c>
      <c r="I338" s="38">
        <v>30</v>
      </c>
      <c r="K338" s="53">
        <v>90</v>
      </c>
      <c r="L338" s="54">
        <v>0</v>
      </c>
      <c r="M338" s="55">
        <v>5.74</v>
      </c>
      <c r="N338" s="57">
        <v>58</v>
      </c>
      <c r="O338" s="42"/>
      <c r="P338" s="42"/>
      <c r="Q338" s="42"/>
      <c r="R338" s="42"/>
      <c r="V338" s="59"/>
      <c r="W338" s="15"/>
      <c r="Z338" s="61"/>
      <c r="AA338" s="13"/>
      <c r="AB338" s="13"/>
      <c r="AC338" s="13"/>
      <c r="AD338" s="13"/>
      <c r="AE338" s="59"/>
      <c r="AF338" s="60"/>
      <c r="AG338" s="13"/>
      <c r="AH338" s="13"/>
      <c r="AI338" s="61"/>
      <c r="AJ338" s="13"/>
      <c r="AK338" s="13"/>
      <c r="AL338" s="13"/>
      <c r="AM338" s="13"/>
      <c r="AN338" s="59"/>
      <c r="AO338" s="60"/>
      <c r="AP338" s="13"/>
      <c r="AQ338" s="13"/>
      <c r="AR338" s="61"/>
      <c r="AS338" s="13"/>
      <c r="AT338" s="13"/>
      <c r="AU338" s="13"/>
      <c r="AV338" s="13"/>
      <c r="AW338" s="59"/>
      <c r="AX338" s="60"/>
      <c r="AY338" s="13"/>
      <c r="AZ338" s="13"/>
      <c r="BA338" s="61"/>
      <c r="BB338" s="13"/>
      <c r="BC338" s="13"/>
      <c r="BD338" s="13"/>
      <c r="BE338" s="13"/>
      <c r="BF338" s="59"/>
      <c r="BG338" s="60"/>
      <c r="BH338" s="13"/>
      <c r="BI338" s="13"/>
      <c r="BJ338" s="61"/>
      <c r="BK338" s="13"/>
      <c r="BL338" s="13"/>
    </row>
    <row r="339" spans="1:82" s="52" customFormat="1" ht="14.25">
      <c r="A339" s="32">
        <v>16550</v>
      </c>
      <c r="B339" s="56" t="s">
        <v>844</v>
      </c>
      <c r="C339" s="32">
        <v>1</v>
      </c>
      <c r="D339" s="47" t="s">
        <v>824</v>
      </c>
      <c r="E339" s="35">
        <v>1</v>
      </c>
      <c r="F339" s="50" t="s">
        <v>3</v>
      </c>
      <c r="G339" s="51" t="s">
        <v>476</v>
      </c>
      <c r="H339" s="37">
        <v>52</v>
      </c>
      <c r="I339" s="38">
        <v>29</v>
      </c>
      <c r="K339" s="53">
        <v>36</v>
      </c>
      <c r="L339" s="54">
        <v>34</v>
      </c>
      <c r="M339" s="55">
        <v>4.09</v>
      </c>
      <c r="N339" s="57">
        <v>242</v>
      </c>
      <c r="O339" s="42"/>
      <c r="P339" s="42"/>
      <c r="Q339" s="42"/>
      <c r="R339" s="42"/>
      <c r="S339" s="42"/>
      <c r="T339" s="59"/>
      <c r="U339" s="59"/>
      <c r="V339" s="59"/>
      <c r="W339" s="15"/>
      <c r="Z339" s="61"/>
      <c r="AA339" s="13"/>
      <c r="AB339" s="13"/>
      <c r="AC339" s="13"/>
      <c r="AD339" s="13"/>
      <c r="AE339" s="59"/>
      <c r="AF339" s="60"/>
      <c r="AG339" s="13"/>
      <c r="AH339" s="13"/>
      <c r="AI339" s="61"/>
      <c r="AJ339" s="13"/>
      <c r="AK339" s="13"/>
      <c r="AL339" s="13"/>
      <c r="AM339" s="13"/>
      <c r="AN339" s="59"/>
      <c r="AO339" s="60"/>
      <c r="AP339" s="13"/>
      <c r="AQ339" s="13"/>
      <c r="AR339" s="61"/>
      <c r="AS339" s="13"/>
      <c r="AT339" s="13"/>
      <c r="AU339" s="13"/>
      <c r="AV339" s="13"/>
      <c r="AW339" s="59"/>
      <c r="AX339" s="60"/>
      <c r="AY339" s="13"/>
      <c r="AZ339" s="13"/>
      <c r="BA339" s="61"/>
      <c r="BB339" s="13"/>
      <c r="BC339" s="13"/>
      <c r="BD339" s="13"/>
      <c r="BE339" s="13"/>
      <c r="BF339" s="59"/>
      <c r="BG339" s="60"/>
      <c r="BH339" s="13"/>
      <c r="BI339" s="13"/>
      <c r="BJ339" s="61"/>
      <c r="BK339" s="13"/>
      <c r="BL339" s="13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</row>
    <row r="340" spans="1:82" s="52" customFormat="1" ht="14.25">
      <c r="A340" s="32">
        <v>16976</v>
      </c>
      <c r="B340" s="56" t="s">
        <v>845</v>
      </c>
      <c r="C340" s="32">
        <v>1</v>
      </c>
      <c r="D340" s="47" t="s">
        <v>824</v>
      </c>
      <c r="E340" s="35">
        <v>1</v>
      </c>
      <c r="F340" s="50" t="s">
        <v>3</v>
      </c>
      <c r="G340" s="51" t="s">
        <v>481</v>
      </c>
      <c r="H340" s="37">
        <v>50</v>
      </c>
      <c r="I340" s="38">
        <v>27</v>
      </c>
      <c r="K340" s="53">
        <v>39</v>
      </c>
      <c r="L340" s="54">
        <v>14</v>
      </c>
      <c r="M340" s="55">
        <v>3.39</v>
      </c>
      <c r="N340" s="57">
        <v>138</v>
      </c>
      <c r="O340" s="42"/>
      <c r="P340" s="42"/>
      <c r="Q340" s="42"/>
      <c r="R340" s="42"/>
      <c r="S340" s="42"/>
      <c r="T340" s="59"/>
      <c r="U340" s="59"/>
      <c r="V340" s="59"/>
      <c r="W340" s="15"/>
      <c r="Z340" s="61"/>
      <c r="AA340" s="13"/>
      <c r="AB340" s="13"/>
      <c r="AC340" s="13"/>
      <c r="AD340" s="13"/>
      <c r="AE340" s="59"/>
      <c r="AF340" s="60"/>
      <c r="AG340" s="13"/>
      <c r="AH340" s="13"/>
      <c r="AI340" s="61"/>
      <c r="AJ340" s="13"/>
      <c r="AK340" s="13"/>
      <c r="AL340" s="13"/>
      <c r="AM340" s="13"/>
      <c r="AN340" s="59"/>
      <c r="AO340" s="60"/>
      <c r="AP340" s="13"/>
      <c r="AQ340" s="13"/>
      <c r="AR340" s="61"/>
      <c r="AS340" s="13"/>
      <c r="AT340" s="13"/>
      <c r="AU340" s="13"/>
      <c r="AV340" s="13"/>
      <c r="AW340" s="59"/>
      <c r="AX340" s="60"/>
      <c r="AY340" s="13"/>
      <c r="AZ340" s="13"/>
      <c r="BA340" s="61"/>
      <c r="BB340" s="13"/>
      <c r="BC340" s="13"/>
      <c r="BD340" s="13"/>
      <c r="BE340" s="13"/>
      <c r="BF340" s="59"/>
      <c r="BG340" s="60"/>
      <c r="BH340" s="13"/>
      <c r="BI340" s="13"/>
      <c r="BJ340" s="61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</row>
    <row r="341" spans="1:82" s="52" customFormat="1" ht="14.25">
      <c r="A341" s="32">
        <v>20902</v>
      </c>
      <c r="B341" s="56" t="s">
        <v>846</v>
      </c>
      <c r="C341" s="32">
        <v>1</v>
      </c>
      <c r="D341" s="47" t="s">
        <v>824</v>
      </c>
      <c r="E341" s="35">
        <v>1</v>
      </c>
      <c r="F341" s="50" t="s">
        <v>3</v>
      </c>
      <c r="G341" s="51" t="s">
        <v>486</v>
      </c>
      <c r="H341" s="37">
        <v>52</v>
      </c>
      <c r="I341" s="38">
        <v>26</v>
      </c>
      <c r="K341" s="53">
        <v>16</v>
      </c>
      <c r="L341" s="54">
        <v>3</v>
      </c>
      <c r="M341" s="55">
        <v>3.95</v>
      </c>
      <c r="N341" s="57">
        <v>41</v>
      </c>
      <c r="O341" s="39"/>
      <c r="P341" s="41"/>
      <c r="Q341" s="42"/>
      <c r="R341" s="42"/>
      <c r="S341" s="42"/>
      <c r="T341" s="59"/>
      <c r="U341" s="59"/>
      <c r="V341" s="59"/>
      <c r="W341" s="15"/>
      <c r="Z341" s="61"/>
      <c r="AA341" s="13"/>
      <c r="AB341" s="13"/>
      <c r="AC341" s="13"/>
      <c r="AD341" s="13"/>
      <c r="AE341" s="59"/>
      <c r="AF341" s="60"/>
      <c r="AG341" s="13"/>
      <c r="AH341" s="13"/>
      <c r="AI341" s="61"/>
      <c r="AJ341" s="13"/>
      <c r="AK341" s="13"/>
      <c r="AL341" s="13"/>
      <c r="AM341" s="13"/>
      <c r="AN341" s="59"/>
      <c r="AO341" s="60"/>
      <c r="AP341" s="13"/>
      <c r="AQ341" s="13"/>
      <c r="AR341" s="61"/>
      <c r="AS341" s="13"/>
      <c r="AT341" s="13"/>
      <c r="AU341" s="13"/>
      <c r="AV341" s="13"/>
      <c r="AW341" s="59"/>
      <c r="AX341" s="60"/>
      <c r="AY341" s="13"/>
      <c r="AZ341" s="13"/>
      <c r="BA341" s="61"/>
      <c r="BB341" s="13"/>
      <c r="BC341" s="13"/>
      <c r="BD341" s="13"/>
      <c r="BE341" s="13"/>
      <c r="BF341" s="59"/>
      <c r="BG341" s="60"/>
      <c r="BH341" s="13"/>
      <c r="BI341" s="13"/>
      <c r="BJ341" s="61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</row>
    <row r="342" spans="1:82" s="52" customFormat="1" ht="14.25">
      <c r="A342" s="32">
        <v>21018</v>
      </c>
      <c r="B342" s="56" t="s">
        <v>847</v>
      </c>
      <c r="C342" s="32">
        <v>1</v>
      </c>
      <c r="D342" s="47" t="s">
        <v>824</v>
      </c>
      <c r="E342" s="35">
        <v>1</v>
      </c>
      <c r="F342" s="50" t="s">
        <v>3</v>
      </c>
      <c r="G342" s="51" t="s">
        <v>491</v>
      </c>
      <c r="H342" s="37">
        <v>55</v>
      </c>
      <c r="I342" s="38">
        <v>25</v>
      </c>
      <c r="K342" s="53">
        <v>13</v>
      </c>
      <c r="L342" s="54">
        <v>2</v>
      </c>
      <c r="M342" s="55">
        <v>3.08</v>
      </c>
      <c r="N342" s="57">
        <v>38</v>
      </c>
      <c r="R342" s="42"/>
      <c r="S342" s="42"/>
      <c r="V342" s="59"/>
      <c r="W342" s="15"/>
      <c r="Z342" s="61"/>
      <c r="AA342" s="13"/>
      <c r="AB342" s="13"/>
      <c r="AC342" s="13"/>
      <c r="AD342" s="13"/>
      <c r="AE342" s="59"/>
      <c r="AF342" s="60"/>
      <c r="AG342" s="13"/>
      <c r="AH342" s="13"/>
      <c r="AI342" s="61"/>
      <c r="AJ342" s="13"/>
      <c r="AK342" s="13"/>
      <c r="AL342" s="13"/>
      <c r="AM342" s="13"/>
      <c r="AN342" s="59"/>
      <c r="AO342" s="60"/>
      <c r="AP342" s="13"/>
      <c r="AQ342" s="13"/>
      <c r="AR342" s="61"/>
      <c r="AS342" s="13"/>
      <c r="AT342" s="13"/>
      <c r="AU342" s="13"/>
      <c r="AV342" s="13"/>
      <c r="AW342" s="59"/>
      <c r="AX342" s="60"/>
      <c r="AY342" s="13"/>
      <c r="AZ342" s="13"/>
      <c r="BA342" s="61"/>
      <c r="BB342" s="13"/>
      <c r="BC342" s="13"/>
      <c r="BD342" s="13"/>
      <c r="BE342" s="13"/>
      <c r="BF342" s="59"/>
      <c r="BG342" s="60"/>
      <c r="BH342" s="13"/>
      <c r="BI342" s="13"/>
      <c r="BJ342" s="61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</row>
    <row r="343" spans="1:82" s="52" customFormat="1" ht="14.25">
      <c r="A343" s="32">
        <v>21605</v>
      </c>
      <c r="B343" s="56" t="s">
        <v>848</v>
      </c>
      <c r="C343" s="32">
        <v>1</v>
      </c>
      <c r="D343" s="47" t="s">
        <v>824</v>
      </c>
      <c r="E343" s="35">
        <v>1</v>
      </c>
      <c r="F343" s="50" t="s">
        <v>3</v>
      </c>
      <c r="G343" s="51" t="s">
        <v>496</v>
      </c>
      <c r="H343" s="37">
        <v>55</v>
      </c>
      <c r="I343" s="38">
        <v>22</v>
      </c>
      <c r="K343" s="53">
        <v>33</v>
      </c>
      <c r="L343" s="54">
        <v>32</v>
      </c>
      <c r="M343" s="55">
        <v>2.85</v>
      </c>
      <c r="N343" s="57">
        <v>227</v>
      </c>
      <c r="O343" s="42"/>
      <c r="P343" s="42"/>
      <c r="Q343" s="42"/>
      <c r="R343" s="42"/>
      <c r="S343" s="42"/>
      <c r="V343" s="59"/>
      <c r="W343" s="15"/>
      <c r="Z343" s="61"/>
      <c r="AA343" s="13"/>
      <c r="AB343" s="13"/>
      <c r="AC343" s="13"/>
      <c r="AD343" s="13"/>
      <c r="AE343" s="59"/>
      <c r="AF343" s="60"/>
      <c r="AG343" s="13"/>
      <c r="AH343" s="13"/>
      <c r="AI343" s="61"/>
      <c r="AJ343" s="13"/>
      <c r="AK343" s="13"/>
      <c r="AL343" s="13"/>
      <c r="AM343" s="13"/>
      <c r="AN343" s="59"/>
      <c r="AO343" s="60"/>
      <c r="AP343" s="13"/>
      <c r="AQ343" s="13"/>
      <c r="AR343" s="61"/>
      <c r="AS343" s="13"/>
      <c r="AT343" s="13"/>
      <c r="AU343" s="13"/>
      <c r="AV343" s="13"/>
      <c r="AW343" s="59"/>
      <c r="AX343" s="60"/>
      <c r="AY343" s="13"/>
      <c r="AZ343" s="13"/>
      <c r="BA343" s="61"/>
      <c r="BB343" s="13"/>
      <c r="BC343" s="13"/>
      <c r="BD343" s="13"/>
      <c r="BE343" s="13"/>
      <c r="BF343" s="59"/>
      <c r="BG343" s="60"/>
      <c r="BH343" s="13"/>
      <c r="BI343" s="13"/>
      <c r="BJ343" s="61"/>
      <c r="BK343" s="13"/>
      <c r="BL343" s="13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</row>
    <row r="344" spans="1:82" s="52" customFormat="1" ht="14.25">
      <c r="A344" s="32">
        <v>22493</v>
      </c>
      <c r="B344" s="56" t="s">
        <v>849</v>
      </c>
      <c r="C344" s="32">
        <v>1</v>
      </c>
      <c r="D344" s="47" t="s">
        <v>824</v>
      </c>
      <c r="E344" s="35">
        <v>1</v>
      </c>
      <c r="F344" s="50" t="s">
        <v>3</v>
      </c>
      <c r="G344" s="51" t="s">
        <v>501</v>
      </c>
      <c r="H344" s="37">
        <v>54</v>
      </c>
      <c r="I344" s="38">
        <v>24</v>
      </c>
      <c r="K344" s="53">
        <v>43</v>
      </c>
      <c r="L344" s="54">
        <v>24</v>
      </c>
      <c r="M344" s="55">
        <v>4.15</v>
      </c>
      <c r="N344" s="57">
        <v>180</v>
      </c>
      <c r="O344" s="39"/>
      <c r="P344" s="41"/>
      <c r="Q344" s="42"/>
      <c r="R344" s="42"/>
      <c r="S344" s="42"/>
      <c r="T344" s="90"/>
      <c r="U344" s="59"/>
      <c r="V344" s="59"/>
      <c r="W344" s="15"/>
      <c r="Z344" s="61"/>
      <c r="AA344" s="13"/>
      <c r="AB344" s="13"/>
      <c r="AC344" s="13"/>
      <c r="AD344" s="13"/>
      <c r="AE344" s="59"/>
      <c r="AF344" s="60"/>
      <c r="AG344" s="13"/>
      <c r="AH344" s="13"/>
      <c r="AI344" s="61"/>
      <c r="AJ344" s="13"/>
      <c r="AK344" s="13"/>
      <c r="AL344" s="13"/>
      <c r="AM344" s="13"/>
      <c r="AN344" s="59"/>
      <c r="AO344" s="60"/>
      <c r="AP344" s="13"/>
      <c r="AQ344" s="13"/>
      <c r="AR344" s="61"/>
      <c r="AS344" s="13"/>
      <c r="AT344" s="13"/>
      <c r="AU344" s="13"/>
      <c r="AV344" s="13"/>
      <c r="AW344" s="59"/>
      <c r="AX344" s="60"/>
      <c r="AY344" s="13"/>
      <c r="AZ344" s="13"/>
      <c r="BA344" s="61"/>
      <c r="BB344" s="13"/>
      <c r="BC344" s="13"/>
      <c r="BD344" s="13"/>
      <c r="BE344" s="13"/>
      <c r="BF344" s="59"/>
      <c r="BG344" s="60"/>
      <c r="BH344" s="13"/>
      <c r="BI344" s="13"/>
      <c r="BJ344" s="61"/>
      <c r="BK344" s="13"/>
      <c r="BL344" s="13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</row>
    <row r="345" spans="1:82" s="52" customFormat="1" ht="14.25">
      <c r="A345" s="32">
        <v>14700</v>
      </c>
      <c r="B345" s="33" t="s">
        <v>850</v>
      </c>
      <c r="C345" s="32">
        <v>1</v>
      </c>
      <c r="D345" s="34" t="s">
        <v>824</v>
      </c>
      <c r="E345" s="58">
        <v>2</v>
      </c>
      <c r="F345" s="58"/>
      <c r="G345" s="36" t="s">
        <v>506</v>
      </c>
      <c r="H345" s="37">
        <v>48</v>
      </c>
      <c r="I345" s="38">
        <v>28</v>
      </c>
      <c r="J345" s="38" t="s">
        <v>154</v>
      </c>
      <c r="K345" s="58"/>
      <c r="L345" s="58"/>
      <c r="M345" s="58"/>
      <c r="N345" s="58"/>
      <c r="O345" s="58"/>
      <c r="P345" s="58"/>
      <c r="Q345" s="58"/>
      <c r="R345" s="42"/>
      <c r="S345" s="58"/>
      <c r="T345" s="59"/>
      <c r="U345" s="59"/>
      <c r="V345" s="59"/>
      <c r="W345" s="15"/>
      <c r="Z345" s="61"/>
      <c r="AA345" s="13"/>
      <c r="AB345" s="13"/>
      <c r="AC345" s="13"/>
      <c r="AD345" s="13"/>
      <c r="AE345" s="59"/>
      <c r="AF345" s="60"/>
      <c r="AG345" s="13"/>
      <c r="AH345" s="13"/>
      <c r="AI345" s="61"/>
      <c r="AJ345" s="13"/>
      <c r="AK345" s="13"/>
      <c r="AL345" s="13"/>
      <c r="AM345" s="13"/>
      <c r="AN345" s="59"/>
      <c r="AO345" s="60"/>
      <c r="AP345" s="13"/>
      <c r="AQ345" s="13"/>
      <c r="AR345" s="61"/>
      <c r="AS345" s="13"/>
      <c r="AT345" s="13"/>
      <c r="AU345" s="13"/>
      <c r="AV345" s="13"/>
      <c r="AW345" s="59"/>
      <c r="AX345" s="60"/>
      <c r="AY345" s="13"/>
      <c r="AZ345" s="13"/>
      <c r="BA345" s="61"/>
      <c r="BB345" s="13"/>
      <c r="BC345" s="13"/>
      <c r="BD345" s="13"/>
      <c r="BE345" s="13"/>
      <c r="BF345" s="59"/>
      <c r="BG345" s="60"/>
      <c r="BH345" s="13"/>
      <c r="BI345" s="13"/>
      <c r="BJ345" s="61"/>
      <c r="BK345" s="13"/>
      <c r="BL345" s="13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</row>
    <row r="346" spans="1:82" s="52" customFormat="1" ht="14.25">
      <c r="A346" s="32">
        <v>21534</v>
      </c>
      <c r="B346" s="33" t="s">
        <v>851</v>
      </c>
      <c r="C346" s="32">
        <v>1</v>
      </c>
      <c r="D346" s="34" t="s">
        <v>824</v>
      </c>
      <c r="E346" s="58">
        <v>2</v>
      </c>
      <c r="F346" s="58"/>
      <c r="G346" s="36" t="s">
        <v>511</v>
      </c>
      <c r="H346" s="37">
        <v>53</v>
      </c>
      <c r="I346" s="38">
        <v>20</v>
      </c>
      <c r="J346" s="38" t="s">
        <v>154</v>
      </c>
      <c r="K346" s="7"/>
      <c r="L346" s="39"/>
      <c r="M346" s="40"/>
      <c r="N346" s="39"/>
      <c r="O346" s="39"/>
      <c r="P346" s="41"/>
      <c r="Q346" s="42"/>
      <c r="R346" s="42"/>
      <c r="S346" s="58"/>
      <c r="T346" s="59"/>
      <c r="U346" s="59"/>
      <c r="V346" s="59"/>
      <c r="W346" s="15"/>
      <c r="Z346" s="61"/>
      <c r="AA346" s="13"/>
      <c r="AB346" s="13"/>
      <c r="AC346" s="13"/>
      <c r="AD346" s="13"/>
      <c r="AE346" s="59"/>
      <c r="AF346" s="60"/>
      <c r="AG346" s="13"/>
      <c r="AH346" s="13"/>
      <c r="AI346" s="61"/>
      <c r="AJ346" s="13"/>
      <c r="AK346" s="13"/>
      <c r="AL346" s="13"/>
      <c r="AM346" s="13"/>
      <c r="AN346" s="59"/>
      <c r="AO346" s="60"/>
      <c r="AP346" s="13"/>
      <c r="AQ346" s="13"/>
      <c r="AR346" s="61"/>
      <c r="AS346" s="13"/>
      <c r="AT346" s="13"/>
      <c r="AU346" s="13"/>
      <c r="AV346" s="13"/>
      <c r="AW346" s="59"/>
      <c r="AX346" s="60"/>
      <c r="AY346" s="13"/>
      <c r="AZ346" s="13"/>
      <c r="BA346" s="61"/>
      <c r="BB346" s="13"/>
      <c r="BC346" s="13"/>
      <c r="BD346" s="13"/>
      <c r="BE346" s="13"/>
      <c r="BF346" s="59"/>
      <c r="BG346" s="60"/>
      <c r="BH346" s="13"/>
      <c r="BI346" s="13"/>
      <c r="BJ346" s="61"/>
      <c r="BK346" s="13"/>
      <c r="BL346" s="13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</row>
    <row r="347" spans="1:64" s="52" customFormat="1" ht="14.25">
      <c r="A347" s="32">
        <v>22120</v>
      </c>
      <c r="B347" s="33" t="s">
        <v>852</v>
      </c>
      <c r="C347" s="32">
        <v>1</v>
      </c>
      <c r="D347" s="34" t="s">
        <v>824</v>
      </c>
      <c r="E347" s="58">
        <v>2</v>
      </c>
      <c r="F347" s="58"/>
      <c r="G347" s="36" t="s">
        <v>516</v>
      </c>
      <c r="H347" s="37">
        <v>53</v>
      </c>
      <c r="I347" s="38">
        <v>28</v>
      </c>
      <c r="J347" s="38" t="s">
        <v>154</v>
      </c>
      <c r="K347" s="58"/>
      <c r="L347" s="58"/>
      <c r="M347" s="58"/>
      <c r="N347" s="58"/>
      <c r="O347" s="58"/>
      <c r="P347" s="58"/>
      <c r="Q347" s="58"/>
      <c r="R347" s="42"/>
      <c r="S347" s="58"/>
      <c r="T347" s="59"/>
      <c r="U347" s="59"/>
      <c r="V347" s="59"/>
      <c r="W347" s="15"/>
      <c r="Z347" s="61"/>
      <c r="AA347" s="13"/>
      <c r="AB347" s="13"/>
      <c r="AC347" s="13"/>
      <c r="AD347" s="13"/>
      <c r="AE347" s="59"/>
      <c r="AF347" s="60"/>
      <c r="AG347" s="13"/>
      <c r="AH347" s="13"/>
      <c r="AI347" s="61"/>
      <c r="AJ347" s="13"/>
      <c r="AK347" s="13"/>
      <c r="AL347" s="13"/>
      <c r="AM347" s="13"/>
      <c r="AN347" s="59"/>
      <c r="AO347" s="60"/>
      <c r="AP347" s="13"/>
      <c r="AQ347" s="13"/>
      <c r="AR347" s="61"/>
      <c r="AS347" s="13"/>
      <c r="AT347" s="13"/>
      <c r="AU347" s="13"/>
      <c r="AV347" s="13"/>
      <c r="AW347" s="59"/>
      <c r="AX347" s="60"/>
      <c r="AY347" s="13"/>
      <c r="AZ347" s="13"/>
      <c r="BA347" s="61"/>
      <c r="BB347" s="13"/>
      <c r="BC347" s="13"/>
      <c r="BD347" s="13"/>
      <c r="BE347" s="13"/>
      <c r="BF347" s="59"/>
      <c r="BG347" s="60"/>
      <c r="BH347" s="13"/>
      <c r="BI347" s="13"/>
      <c r="BJ347" s="61"/>
      <c r="BK347" s="13"/>
      <c r="BL347" s="13"/>
    </row>
    <row r="348" spans="1:64" s="52" customFormat="1" ht="14.25">
      <c r="A348" s="32">
        <v>10680</v>
      </c>
      <c r="B348" s="33" t="s">
        <v>853</v>
      </c>
      <c r="C348" s="32">
        <v>1</v>
      </c>
      <c r="D348" s="34" t="s">
        <v>854</v>
      </c>
      <c r="E348" s="35">
        <v>0</v>
      </c>
      <c r="F348" s="35" t="s">
        <v>41</v>
      </c>
      <c r="G348" s="36" t="s">
        <v>552</v>
      </c>
      <c r="H348" s="37">
        <v>48</v>
      </c>
      <c r="I348" s="38">
        <v>32</v>
      </c>
      <c r="J348" s="38">
        <v>777</v>
      </c>
      <c r="K348" s="7">
        <v>563</v>
      </c>
      <c r="L348" s="39">
        <v>0.821</v>
      </c>
      <c r="M348" s="40"/>
      <c r="N348" s="39">
        <v>0.278</v>
      </c>
      <c r="O348" s="39">
        <v>0.36</v>
      </c>
      <c r="P348" s="41">
        <v>0.461</v>
      </c>
      <c r="Q348" s="42">
        <v>492</v>
      </c>
      <c r="R348" s="42"/>
      <c r="S348" s="42"/>
      <c r="T348" s="59"/>
      <c r="U348" s="59"/>
      <c r="V348" s="59"/>
      <c r="W348" s="15"/>
      <c r="Z348" s="61"/>
      <c r="AA348" s="13"/>
      <c r="AB348" s="13"/>
      <c r="AC348" s="13"/>
      <c r="AD348" s="13"/>
      <c r="AE348" s="59"/>
      <c r="AF348" s="60"/>
      <c r="AG348" s="13"/>
      <c r="AH348" s="13"/>
      <c r="AI348" s="61"/>
      <c r="AJ348" s="13"/>
      <c r="AK348" s="13"/>
      <c r="AL348" s="13"/>
      <c r="AM348" s="13"/>
      <c r="AN348" s="59"/>
      <c r="AO348" s="60"/>
      <c r="AP348" s="13"/>
      <c r="AQ348" s="13"/>
      <c r="AR348" s="61"/>
      <c r="AS348" s="13"/>
      <c r="AT348" s="13"/>
      <c r="AU348" s="13"/>
      <c r="AV348" s="13"/>
      <c r="AW348" s="59"/>
      <c r="AX348" s="60"/>
      <c r="AY348" s="13"/>
      <c r="AZ348" s="13"/>
      <c r="BA348" s="61"/>
      <c r="BB348" s="13"/>
      <c r="BC348" s="13"/>
      <c r="BD348" s="13"/>
      <c r="BE348" s="13"/>
      <c r="BF348" s="59"/>
      <c r="BG348" s="60"/>
      <c r="BH348" s="13"/>
      <c r="BI348" s="13"/>
      <c r="BJ348" s="61"/>
      <c r="BK348" s="13"/>
      <c r="BL348" s="13"/>
    </row>
    <row r="349" spans="1:64" s="52" customFormat="1" ht="14.25">
      <c r="A349" s="32">
        <v>12113</v>
      </c>
      <c r="B349" s="33" t="s">
        <v>855</v>
      </c>
      <c r="C349" s="32">
        <v>1</v>
      </c>
      <c r="D349" s="34" t="s">
        <v>854</v>
      </c>
      <c r="E349" s="35">
        <v>0</v>
      </c>
      <c r="F349" s="35" t="s">
        <v>41</v>
      </c>
      <c r="G349" s="36" t="s">
        <v>556</v>
      </c>
      <c r="H349" s="37">
        <v>55</v>
      </c>
      <c r="I349" s="38">
        <v>20</v>
      </c>
      <c r="J349" s="38">
        <v>500</v>
      </c>
      <c r="K349" s="7">
        <v>501</v>
      </c>
      <c r="L349" s="39">
        <v>0.666</v>
      </c>
      <c r="M349" s="40"/>
      <c r="N349" s="39">
        <v>0.255</v>
      </c>
      <c r="O349" s="39">
        <v>0.284</v>
      </c>
      <c r="P349" s="41">
        <v>0.382</v>
      </c>
      <c r="Q349" s="42">
        <v>474</v>
      </c>
      <c r="R349" s="42"/>
      <c r="S349" s="42"/>
      <c r="V349" s="59"/>
      <c r="W349" s="15"/>
      <c r="Z349" s="61"/>
      <c r="AA349" s="13"/>
      <c r="AB349" s="13"/>
      <c r="AC349" s="13"/>
      <c r="AD349" s="13"/>
      <c r="AE349" s="59"/>
      <c r="AF349" s="60"/>
      <c r="AG349" s="13"/>
      <c r="AH349" s="13"/>
      <c r="AI349" s="61"/>
      <c r="AJ349" s="13"/>
      <c r="AK349" s="13"/>
      <c r="AL349" s="13"/>
      <c r="AM349" s="13"/>
      <c r="AN349" s="59"/>
      <c r="AO349" s="60"/>
      <c r="AP349" s="13"/>
      <c r="AQ349" s="13"/>
      <c r="AR349" s="61"/>
      <c r="AS349" s="13"/>
      <c r="AT349" s="13"/>
      <c r="AU349" s="13"/>
      <c r="AV349" s="13"/>
      <c r="AW349" s="59"/>
      <c r="AX349" s="60"/>
      <c r="AY349" s="13"/>
      <c r="AZ349" s="13"/>
      <c r="BA349" s="61"/>
      <c r="BB349" s="13"/>
      <c r="BC349" s="13"/>
      <c r="BD349" s="13"/>
      <c r="BE349" s="13"/>
      <c r="BF349" s="59"/>
      <c r="BG349" s="60"/>
      <c r="BH349" s="13"/>
      <c r="BI349" s="13"/>
      <c r="BJ349" s="61"/>
      <c r="BK349" s="13"/>
      <c r="BL349" s="13"/>
    </row>
    <row r="350" spans="1:64" s="52" customFormat="1" ht="14.25">
      <c r="A350" s="32">
        <v>12588</v>
      </c>
      <c r="B350" s="33" t="s">
        <v>856</v>
      </c>
      <c r="C350" s="32">
        <v>1</v>
      </c>
      <c r="D350" s="34" t="s">
        <v>854</v>
      </c>
      <c r="E350" s="35">
        <v>0</v>
      </c>
      <c r="F350" s="35" t="s">
        <v>32</v>
      </c>
      <c r="G350" s="36" t="s">
        <v>560</v>
      </c>
      <c r="H350" s="37">
        <v>41</v>
      </c>
      <c r="I350" s="38">
        <v>40</v>
      </c>
      <c r="J350" s="38">
        <v>150</v>
      </c>
      <c r="K350" s="7">
        <v>119</v>
      </c>
      <c r="L350" s="39">
        <v>0.881</v>
      </c>
      <c r="M350" s="40"/>
      <c r="N350" s="39">
        <v>0.279</v>
      </c>
      <c r="O350" s="39">
        <v>0.322</v>
      </c>
      <c r="P350" s="41">
        <v>0.559</v>
      </c>
      <c r="Q350" s="42">
        <v>111</v>
      </c>
      <c r="R350" s="42"/>
      <c r="S350" s="42"/>
      <c r="V350" s="59"/>
      <c r="W350" s="15"/>
      <c r="Z350" s="61"/>
      <c r="AA350" s="13"/>
      <c r="AB350" s="13"/>
      <c r="AC350" s="13"/>
      <c r="AD350" s="13"/>
      <c r="AE350" s="59"/>
      <c r="AF350" s="60"/>
      <c r="AG350" s="13"/>
      <c r="AH350" s="13"/>
      <c r="AI350" s="61"/>
      <c r="AJ350" s="13"/>
      <c r="AK350" s="13"/>
      <c r="AL350" s="13"/>
      <c r="AM350" s="13"/>
      <c r="AN350" s="59"/>
      <c r="AO350" s="60"/>
      <c r="AP350" s="13"/>
      <c r="AQ350" s="13"/>
      <c r="AR350" s="61"/>
      <c r="AS350" s="13"/>
      <c r="AT350" s="13"/>
      <c r="AU350" s="13"/>
      <c r="AV350" s="13"/>
      <c r="AW350" s="59"/>
      <c r="AX350" s="60"/>
      <c r="AY350" s="13"/>
      <c r="AZ350" s="13"/>
      <c r="BA350" s="61"/>
      <c r="BB350" s="13"/>
      <c r="BC350" s="13"/>
      <c r="BD350" s="13"/>
      <c r="BE350" s="13"/>
      <c r="BF350" s="59"/>
      <c r="BG350" s="60"/>
      <c r="BH350" s="13"/>
      <c r="BI350" s="13"/>
      <c r="BJ350" s="61"/>
      <c r="BK350" s="13"/>
      <c r="BL350" s="13"/>
    </row>
    <row r="351" spans="1:64" s="52" customFormat="1" ht="14.25">
      <c r="A351" s="32">
        <v>12926</v>
      </c>
      <c r="B351" s="33" t="s">
        <v>857</v>
      </c>
      <c r="C351" s="32">
        <v>1</v>
      </c>
      <c r="D351" s="34" t="s">
        <v>854</v>
      </c>
      <c r="E351" s="35">
        <v>0</v>
      </c>
      <c r="F351" s="35" t="s">
        <v>32</v>
      </c>
      <c r="G351" s="36" t="s">
        <v>564</v>
      </c>
      <c r="H351" s="37">
        <v>55</v>
      </c>
      <c r="I351" s="38">
        <v>25</v>
      </c>
      <c r="J351" s="38">
        <v>999</v>
      </c>
      <c r="K351" s="7">
        <v>53</v>
      </c>
      <c r="L351" s="39">
        <v>0.564</v>
      </c>
      <c r="M351" s="40"/>
      <c r="N351" s="39">
        <v>0.22</v>
      </c>
      <c r="O351" s="39">
        <v>0.264</v>
      </c>
      <c r="P351" s="41">
        <v>0.3</v>
      </c>
      <c r="Q351" s="42">
        <v>50</v>
      </c>
      <c r="R351" s="42"/>
      <c r="S351" s="42"/>
      <c r="T351" s="79"/>
      <c r="V351" s="59"/>
      <c r="W351" s="15"/>
      <c r="Z351" s="61"/>
      <c r="AA351" s="13"/>
      <c r="AB351" s="13"/>
      <c r="AC351" s="13"/>
      <c r="AD351" s="13"/>
      <c r="AE351" s="59"/>
      <c r="AF351" s="60"/>
      <c r="AG351" s="13"/>
      <c r="AH351" s="13"/>
      <c r="AI351" s="61"/>
      <c r="AJ351" s="13"/>
      <c r="AK351" s="13"/>
      <c r="AL351" s="13"/>
      <c r="AM351" s="13"/>
      <c r="AN351" s="59"/>
      <c r="AO351" s="60"/>
      <c r="AP351" s="13"/>
      <c r="AQ351" s="13"/>
      <c r="AR351" s="61"/>
      <c r="AS351" s="13"/>
      <c r="AT351" s="13"/>
      <c r="AU351" s="13"/>
      <c r="AV351" s="13"/>
      <c r="AW351" s="59"/>
      <c r="AX351" s="60"/>
      <c r="AY351" s="13"/>
      <c r="AZ351" s="13"/>
      <c r="BA351" s="61"/>
      <c r="BB351" s="13"/>
      <c r="BC351" s="13"/>
      <c r="BD351" s="13"/>
      <c r="BE351" s="13"/>
      <c r="BF351" s="59"/>
      <c r="BG351" s="60"/>
      <c r="BH351" s="13"/>
      <c r="BI351" s="13"/>
      <c r="BJ351" s="61"/>
      <c r="BK351" s="13"/>
      <c r="BL351" s="13"/>
    </row>
    <row r="352" spans="1:64" s="52" customFormat="1" ht="14.25">
      <c r="A352" s="32">
        <v>13577</v>
      </c>
      <c r="B352" s="33" t="s">
        <v>858</v>
      </c>
      <c r="C352" s="32">
        <v>1</v>
      </c>
      <c r="D352" s="34" t="s">
        <v>854</v>
      </c>
      <c r="E352" s="35">
        <v>0</v>
      </c>
      <c r="F352" s="35" t="s">
        <v>41</v>
      </c>
      <c r="G352" s="36" t="s">
        <v>568</v>
      </c>
      <c r="H352" s="37">
        <v>52</v>
      </c>
      <c r="I352" s="38">
        <v>33</v>
      </c>
      <c r="J352" s="38">
        <v>200</v>
      </c>
      <c r="K352" s="7">
        <v>228</v>
      </c>
      <c r="L352" s="39">
        <v>0.757</v>
      </c>
      <c r="M352" s="40"/>
      <c r="N352" s="39">
        <v>0.279</v>
      </c>
      <c r="O352" s="39">
        <v>0.372</v>
      </c>
      <c r="P352" s="41">
        <v>0.386</v>
      </c>
      <c r="Q352" s="42">
        <v>197</v>
      </c>
      <c r="R352" s="42"/>
      <c r="S352" s="42"/>
      <c r="V352" s="59"/>
      <c r="W352" s="15"/>
      <c r="Z352" s="61"/>
      <c r="AA352" s="13"/>
      <c r="AB352" s="13"/>
      <c r="AC352" s="13"/>
      <c r="AD352" s="13"/>
      <c r="AE352" s="59"/>
      <c r="AF352" s="60"/>
      <c r="AG352" s="13"/>
      <c r="AH352" s="13"/>
      <c r="AI352" s="61"/>
      <c r="AJ352" s="13"/>
      <c r="AK352" s="13"/>
      <c r="AL352" s="13"/>
      <c r="AM352" s="13"/>
      <c r="AN352" s="59"/>
      <c r="AO352" s="60"/>
      <c r="AP352" s="13"/>
      <c r="AQ352" s="13"/>
      <c r="AR352" s="61"/>
      <c r="AS352" s="13"/>
      <c r="AT352" s="13"/>
      <c r="AU352" s="13"/>
      <c r="AV352" s="13"/>
      <c r="AW352" s="59"/>
      <c r="AX352" s="60"/>
      <c r="AY352" s="13"/>
      <c r="AZ352" s="13"/>
      <c r="BA352" s="61"/>
      <c r="BB352" s="13"/>
      <c r="BC352" s="13"/>
      <c r="BD352" s="13"/>
      <c r="BE352" s="13"/>
      <c r="BF352" s="59"/>
      <c r="BG352" s="60"/>
      <c r="BH352" s="13"/>
      <c r="BI352" s="13"/>
      <c r="BJ352" s="61"/>
      <c r="BK352" s="13"/>
      <c r="BL352" s="13"/>
    </row>
    <row r="353" spans="1:64" s="52" customFormat="1" ht="14.25">
      <c r="A353" s="48">
        <v>15038</v>
      </c>
      <c r="B353" s="49" t="s">
        <v>859</v>
      </c>
      <c r="C353" s="32">
        <v>1</v>
      </c>
      <c r="D353" s="34" t="s">
        <v>854</v>
      </c>
      <c r="E353" s="35">
        <v>0</v>
      </c>
      <c r="F353" s="35" t="s">
        <v>44</v>
      </c>
      <c r="G353" s="36" t="s">
        <v>572</v>
      </c>
      <c r="H353" s="37">
        <v>52</v>
      </c>
      <c r="I353" s="38">
        <v>24</v>
      </c>
      <c r="J353" s="38">
        <v>777</v>
      </c>
      <c r="K353" s="7">
        <v>572</v>
      </c>
      <c r="L353" s="39">
        <v>0.669</v>
      </c>
      <c r="M353" s="40"/>
      <c r="N353" s="39">
        <v>0.267</v>
      </c>
      <c r="O353" s="39">
        <v>0.317</v>
      </c>
      <c r="P353" s="41">
        <v>0.351</v>
      </c>
      <c r="Q353" s="42">
        <v>521</v>
      </c>
      <c r="R353" s="42"/>
      <c r="S353" s="42"/>
      <c r="T353" s="79"/>
      <c r="V353" s="59"/>
      <c r="W353" s="15"/>
      <c r="Z353" s="61"/>
      <c r="AA353" s="13"/>
      <c r="AB353" s="13"/>
      <c r="AC353" s="13"/>
      <c r="AD353" s="13"/>
      <c r="AE353" s="59"/>
      <c r="AF353" s="60"/>
      <c r="AG353" s="13"/>
      <c r="AH353" s="13"/>
      <c r="AI353" s="61"/>
      <c r="AJ353" s="13"/>
      <c r="AK353" s="13"/>
      <c r="AL353" s="13"/>
      <c r="AM353" s="13"/>
      <c r="AN353" s="59"/>
      <c r="AO353" s="60"/>
      <c r="AP353" s="13"/>
      <c r="AQ353" s="13"/>
      <c r="AR353" s="61"/>
      <c r="AS353" s="13"/>
      <c r="AT353" s="13"/>
      <c r="AU353" s="13"/>
      <c r="AV353" s="13"/>
      <c r="AW353" s="59"/>
      <c r="AX353" s="60"/>
      <c r="AY353" s="13"/>
      <c r="AZ353" s="13"/>
      <c r="BA353" s="61"/>
      <c r="BB353" s="13"/>
      <c r="BC353" s="13"/>
      <c r="BD353" s="13"/>
      <c r="BE353" s="13"/>
      <c r="BF353" s="59"/>
      <c r="BG353" s="60"/>
      <c r="BH353" s="13"/>
      <c r="BI353" s="13"/>
      <c r="BJ353" s="61"/>
      <c r="BK353" s="13"/>
      <c r="BL353" s="13"/>
    </row>
    <row r="354" spans="1:64" s="52" customFormat="1" ht="14.25">
      <c r="A354" s="32">
        <v>16247</v>
      </c>
      <c r="B354" s="33" t="s">
        <v>860</v>
      </c>
      <c r="C354" s="32">
        <v>1</v>
      </c>
      <c r="D354" s="34" t="s">
        <v>854</v>
      </c>
      <c r="E354" s="35">
        <v>0</v>
      </c>
      <c r="F354" s="35" t="s">
        <v>26</v>
      </c>
      <c r="G354" s="36" t="s">
        <v>576</v>
      </c>
      <c r="H354" s="37">
        <v>53</v>
      </c>
      <c r="I354" s="38">
        <v>28</v>
      </c>
      <c r="J354" s="38">
        <v>250</v>
      </c>
      <c r="K354" s="7">
        <v>239</v>
      </c>
      <c r="L354" s="39">
        <v>0.691</v>
      </c>
      <c r="M354" s="40"/>
      <c r="N354" s="39">
        <v>0.24</v>
      </c>
      <c r="O354" s="39">
        <v>0.289</v>
      </c>
      <c r="P354" s="41">
        <v>0.403</v>
      </c>
      <c r="Q354" s="42">
        <v>221</v>
      </c>
      <c r="R354" s="42"/>
      <c r="S354" s="42"/>
      <c r="V354" s="59"/>
      <c r="W354" s="15"/>
      <c r="Z354" s="61"/>
      <c r="AA354" s="13"/>
      <c r="AB354" s="13"/>
      <c r="AC354" s="13"/>
      <c r="AD354" s="13"/>
      <c r="AE354" s="59"/>
      <c r="AF354" s="60"/>
      <c r="AG354" s="13"/>
      <c r="AH354" s="13"/>
      <c r="AI354" s="61"/>
      <c r="AJ354" s="13"/>
      <c r="AK354" s="13"/>
      <c r="AL354" s="13"/>
      <c r="AM354" s="13"/>
      <c r="AN354" s="59"/>
      <c r="AO354" s="60"/>
      <c r="AP354" s="13"/>
      <c r="AQ354" s="13"/>
      <c r="AR354" s="61"/>
      <c r="AS354" s="13"/>
      <c r="AT354" s="13"/>
      <c r="AU354" s="13"/>
      <c r="AV354" s="13"/>
      <c r="AW354" s="59"/>
      <c r="AX354" s="60"/>
      <c r="AY354" s="13"/>
      <c r="AZ354" s="13"/>
      <c r="BA354" s="61"/>
      <c r="BB354" s="13"/>
      <c r="BC354" s="13"/>
      <c r="BD354" s="13"/>
      <c r="BE354" s="13"/>
      <c r="BF354" s="59"/>
      <c r="BG354" s="60"/>
      <c r="BH354" s="13"/>
      <c r="BI354" s="13"/>
      <c r="BJ354" s="61"/>
      <c r="BK354" s="13"/>
      <c r="BL354" s="13"/>
    </row>
    <row r="355" spans="1:64" s="52" customFormat="1" ht="14.25">
      <c r="A355" s="32">
        <v>16675</v>
      </c>
      <c r="B355" s="33" t="s">
        <v>861</v>
      </c>
      <c r="C355" s="32">
        <v>1</v>
      </c>
      <c r="D355" s="34" t="s">
        <v>854</v>
      </c>
      <c r="E355" s="35">
        <v>0</v>
      </c>
      <c r="F355" s="35" t="s">
        <v>32</v>
      </c>
      <c r="G355" s="36" t="s">
        <v>580</v>
      </c>
      <c r="H355" s="37">
        <v>52</v>
      </c>
      <c r="I355" s="38">
        <v>28</v>
      </c>
      <c r="J355" s="38">
        <v>999</v>
      </c>
      <c r="K355" s="7">
        <v>355</v>
      </c>
      <c r="L355" s="39">
        <v>0.581</v>
      </c>
      <c r="M355" s="40"/>
      <c r="N355" s="39">
        <v>0.215</v>
      </c>
      <c r="O355" s="39">
        <v>0.268</v>
      </c>
      <c r="P355" s="41">
        <v>0.313</v>
      </c>
      <c r="Q355" s="42">
        <v>326</v>
      </c>
      <c r="S355" s="42"/>
      <c r="T355" s="79"/>
      <c r="V355" s="59"/>
      <c r="W355" s="15"/>
      <c r="Z355" s="61"/>
      <c r="AA355" s="13"/>
      <c r="AB355" s="13"/>
      <c r="AC355" s="13"/>
      <c r="AD355" s="13"/>
      <c r="AE355" s="59"/>
      <c r="AF355" s="60"/>
      <c r="AG355" s="13"/>
      <c r="AH355" s="13"/>
      <c r="AI355" s="61"/>
      <c r="AJ355" s="13"/>
      <c r="AK355" s="13"/>
      <c r="AL355" s="13"/>
      <c r="AM355" s="13"/>
      <c r="AN355" s="59"/>
      <c r="AO355" s="60"/>
      <c r="AP355" s="13"/>
      <c r="AQ355" s="13"/>
      <c r="AR355" s="61"/>
      <c r="AS355" s="13"/>
      <c r="AT355" s="13"/>
      <c r="AU355" s="13"/>
      <c r="AV355" s="13"/>
      <c r="AW355" s="59"/>
      <c r="AX355" s="60"/>
      <c r="AY355" s="13"/>
      <c r="AZ355" s="13"/>
      <c r="BA355" s="61"/>
      <c r="BB355" s="13"/>
      <c r="BC355" s="13"/>
      <c r="BD355" s="13"/>
      <c r="BE355" s="13"/>
      <c r="BF355" s="59"/>
      <c r="BG355" s="60"/>
      <c r="BH355" s="13"/>
      <c r="BI355" s="13"/>
      <c r="BJ355" s="61"/>
      <c r="BK355" s="13"/>
      <c r="BL355" s="13"/>
    </row>
    <row r="356" spans="1:64" s="52" customFormat="1" ht="14.25">
      <c r="A356" s="32">
        <v>16948</v>
      </c>
      <c r="B356" s="33" t="s">
        <v>862</v>
      </c>
      <c r="C356" s="32">
        <v>1</v>
      </c>
      <c r="D356" s="34" t="s">
        <v>854</v>
      </c>
      <c r="E356" s="35">
        <v>0</v>
      </c>
      <c r="F356" s="35" t="s">
        <v>44</v>
      </c>
      <c r="G356" s="36" t="s">
        <v>584</v>
      </c>
      <c r="H356" s="37">
        <v>55</v>
      </c>
      <c r="I356" s="38">
        <v>26</v>
      </c>
      <c r="J356" s="38">
        <v>777</v>
      </c>
      <c r="K356" s="7">
        <v>610</v>
      </c>
      <c r="L356" s="39">
        <v>0.729</v>
      </c>
      <c r="M356" s="40"/>
      <c r="N356" s="39">
        <v>0.283</v>
      </c>
      <c r="O356" s="39">
        <v>0.351</v>
      </c>
      <c r="P356" s="41">
        <v>0.377</v>
      </c>
      <c r="Q356" s="42">
        <v>541</v>
      </c>
      <c r="R356" s="42"/>
      <c r="S356" s="42"/>
      <c r="V356" s="59"/>
      <c r="W356" s="15"/>
      <c r="Z356" s="61"/>
      <c r="AA356" s="13"/>
      <c r="AB356" s="13"/>
      <c r="AC356" s="13"/>
      <c r="AD356" s="13"/>
      <c r="AE356" s="59"/>
      <c r="AF356" s="60"/>
      <c r="AG356" s="13"/>
      <c r="AH356" s="13"/>
      <c r="AI356" s="61"/>
      <c r="AJ356" s="13"/>
      <c r="AK356" s="13"/>
      <c r="AL356" s="13"/>
      <c r="AM356" s="13"/>
      <c r="AN356" s="59"/>
      <c r="AO356" s="60"/>
      <c r="AP356" s="13"/>
      <c r="AQ356" s="13"/>
      <c r="AR356" s="61"/>
      <c r="AS356" s="13"/>
      <c r="AT356" s="13"/>
      <c r="AU356" s="13"/>
      <c r="AV356" s="13"/>
      <c r="AW356" s="59"/>
      <c r="AX356" s="60"/>
      <c r="AY356" s="13"/>
      <c r="AZ356" s="13"/>
      <c r="BA356" s="61"/>
      <c r="BB356" s="13"/>
      <c r="BC356" s="13"/>
      <c r="BD356" s="13"/>
      <c r="BE356" s="13"/>
      <c r="BF356" s="59"/>
      <c r="BG356" s="60"/>
      <c r="BH356" s="13"/>
      <c r="BI356" s="13"/>
      <c r="BJ356" s="61"/>
      <c r="BK356" s="13"/>
      <c r="BL356" s="13"/>
    </row>
    <row r="357" spans="1:64" s="52" customFormat="1" ht="14.25">
      <c r="A357" s="32">
        <v>18952</v>
      </c>
      <c r="B357" s="33" t="s">
        <v>863</v>
      </c>
      <c r="C357" s="32">
        <v>1</v>
      </c>
      <c r="D357" s="34" t="s">
        <v>854</v>
      </c>
      <c r="E357" s="35">
        <v>0</v>
      </c>
      <c r="F357" s="35" t="s">
        <v>49</v>
      </c>
      <c r="G357" s="36" t="s">
        <v>588</v>
      </c>
      <c r="H357" s="37">
        <v>46</v>
      </c>
      <c r="I357" s="38">
        <v>33</v>
      </c>
      <c r="J357" s="38">
        <v>100</v>
      </c>
      <c r="K357" s="7">
        <v>63</v>
      </c>
      <c r="L357" s="39">
        <v>0.634</v>
      </c>
      <c r="M357" s="40"/>
      <c r="N357" s="39">
        <v>0.259</v>
      </c>
      <c r="O357" s="39">
        <v>0.306</v>
      </c>
      <c r="P357" s="41">
        <v>0.328</v>
      </c>
      <c r="Q357" s="42">
        <v>58</v>
      </c>
      <c r="R357" s="42"/>
      <c r="S357" s="42"/>
      <c r="V357" s="59"/>
      <c r="W357" s="15"/>
      <c r="Z357" s="61"/>
      <c r="AA357" s="13"/>
      <c r="AB357" s="13"/>
      <c r="AC357" s="13"/>
      <c r="AD357" s="13"/>
      <c r="AE357" s="59"/>
      <c r="AF357" s="60"/>
      <c r="AG357" s="13"/>
      <c r="AH357" s="13"/>
      <c r="AI357" s="61"/>
      <c r="AJ357" s="13"/>
      <c r="AK357" s="13"/>
      <c r="AL357" s="13"/>
      <c r="AM357" s="13"/>
      <c r="AN357" s="59"/>
      <c r="AO357" s="60"/>
      <c r="AP357" s="13"/>
      <c r="AQ357" s="13"/>
      <c r="AR357" s="61"/>
      <c r="AS357" s="13"/>
      <c r="AT357" s="13"/>
      <c r="AU357" s="13"/>
      <c r="AV357" s="13"/>
      <c r="AW357" s="59"/>
      <c r="AX357" s="60"/>
      <c r="AY357" s="13"/>
      <c r="AZ357" s="13"/>
      <c r="BA357" s="61"/>
      <c r="BB357" s="13"/>
      <c r="BC357" s="13"/>
      <c r="BD357" s="13"/>
      <c r="BE357" s="13"/>
      <c r="BF357" s="59"/>
      <c r="BG357" s="60"/>
      <c r="BH357" s="13"/>
      <c r="BI357" s="13"/>
      <c r="BJ357" s="61"/>
      <c r="BK357" s="13"/>
      <c r="BL357" s="13"/>
    </row>
    <row r="358" spans="1:64" s="52" customFormat="1" ht="14.25">
      <c r="A358" s="32">
        <v>19196</v>
      </c>
      <c r="B358" s="33" t="s">
        <v>864</v>
      </c>
      <c r="C358" s="32">
        <v>1</v>
      </c>
      <c r="D358" s="34" t="s">
        <v>854</v>
      </c>
      <c r="E358" s="35">
        <v>0</v>
      </c>
      <c r="F358" s="35" t="s">
        <v>32</v>
      </c>
      <c r="G358" s="36" t="s">
        <v>592</v>
      </c>
      <c r="H358" s="37">
        <v>46</v>
      </c>
      <c r="I358" s="38">
        <v>30</v>
      </c>
      <c r="J358" s="38">
        <v>150</v>
      </c>
      <c r="K358" s="7">
        <v>131</v>
      </c>
      <c r="L358" s="39">
        <v>0.798</v>
      </c>
      <c r="M358" s="40"/>
      <c r="N358" s="39">
        <v>0.296</v>
      </c>
      <c r="O358" s="39">
        <v>0.372</v>
      </c>
      <c r="P358" s="41">
        <v>0.426</v>
      </c>
      <c r="Q358" s="42">
        <v>115</v>
      </c>
      <c r="R358" s="42"/>
      <c r="S358" s="42"/>
      <c r="T358" s="79"/>
      <c r="V358" s="59"/>
      <c r="W358" s="15"/>
      <c r="Z358" s="61"/>
      <c r="AA358" s="13"/>
      <c r="AB358" s="13"/>
      <c r="AC358" s="13"/>
      <c r="AD358" s="13"/>
      <c r="AE358" s="59"/>
      <c r="AF358" s="60"/>
      <c r="AG358" s="13"/>
      <c r="AH358" s="13"/>
      <c r="AI358" s="61"/>
      <c r="AJ358" s="13"/>
      <c r="AK358" s="13"/>
      <c r="AL358" s="13"/>
      <c r="AM358" s="13"/>
      <c r="AN358" s="59"/>
      <c r="AO358" s="60"/>
      <c r="AP358" s="13"/>
      <c r="AQ358" s="13"/>
      <c r="AR358" s="61"/>
      <c r="AS358" s="13"/>
      <c r="AT358" s="13"/>
      <c r="AU358" s="13"/>
      <c r="AV358" s="13"/>
      <c r="AW358" s="59"/>
      <c r="AX358" s="60"/>
      <c r="AY358" s="13"/>
      <c r="AZ358" s="13"/>
      <c r="BA358" s="61"/>
      <c r="BB358" s="13"/>
      <c r="BC358" s="13"/>
      <c r="BD358" s="13"/>
      <c r="BE358" s="13"/>
      <c r="BF358" s="59"/>
      <c r="BG358" s="60"/>
      <c r="BH358" s="13"/>
      <c r="BI358" s="13"/>
      <c r="BJ358" s="61"/>
      <c r="BK358" s="13"/>
      <c r="BL358" s="13"/>
    </row>
    <row r="359" spans="1:64" s="52" customFormat="1" ht="14.25">
      <c r="A359" s="32">
        <v>19894</v>
      </c>
      <c r="B359" s="33" t="s">
        <v>865</v>
      </c>
      <c r="C359" s="32">
        <v>1</v>
      </c>
      <c r="D359" s="34" t="s">
        <v>854</v>
      </c>
      <c r="E359" s="35">
        <v>0</v>
      </c>
      <c r="F359" s="35" t="s">
        <v>41</v>
      </c>
      <c r="G359" s="36" t="s">
        <v>596</v>
      </c>
      <c r="H359" s="37">
        <v>43</v>
      </c>
      <c r="I359" s="38">
        <v>34</v>
      </c>
      <c r="J359" s="38">
        <v>300</v>
      </c>
      <c r="K359" s="7">
        <v>267</v>
      </c>
      <c r="L359" s="39">
        <v>0.67</v>
      </c>
      <c r="M359" s="40"/>
      <c r="N359" s="39">
        <v>0.266</v>
      </c>
      <c r="O359" s="39">
        <v>0.293</v>
      </c>
      <c r="P359" s="41">
        <v>0.377</v>
      </c>
      <c r="Q359" s="42">
        <v>252</v>
      </c>
      <c r="R359" s="42"/>
      <c r="S359" s="42"/>
      <c r="V359" s="59"/>
      <c r="W359" s="15"/>
      <c r="Z359" s="61"/>
      <c r="AA359" s="13"/>
      <c r="AB359" s="13"/>
      <c r="AC359" s="13"/>
      <c r="AD359" s="13"/>
      <c r="AE359" s="59"/>
      <c r="AF359" s="60"/>
      <c r="AG359" s="13"/>
      <c r="AH359" s="13"/>
      <c r="AI359" s="61"/>
      <c r="AJ359" s="13"/>
      <c r="AK359" s="13"/>
      <c r="AL359" s="13"/>
      <c r="AM359" s="13"/>
      <c r="AN359" s="59"/>
      <c r="AO359" s="60"/>
      <c r="AP359" s="13"/>
      <c r="AQ359" s="13"/>
      <c r="AR359" s="61"/>
      <c r="AS359" s="13"/>
      <c r="AT359" s="13"/>
      <c r="AU359" s="13"/>
      <c r="AV359" s="13"/>
      <c r="AW359" s="59"/>
      <c r="AX359" s="60"/>
      <c r="AY359" s="13"/>
      <c r="AZ359" s="13"/>
      <c r="BA359" s="61"/>
      <c r="BB359" s="13"/>
      <c r="BC359" s="13"/>
      <c r="BD359" s="13"/>
      <c r="BE359" s="13"/>
      <c r="BF359" s="59"/>
      <c r="BG359" s="60"/>
      <c r="BH359" s="13"/>
      <c r="BI359" s="13"/>
      <c r="BJ359" s="61"/>
      <c r="BK359" s="13"/>
      <c r="BL359" s="13"/>
    </row>
    <row r="360" spans="1:64" s="52" customFormat="1" ht="14.25">
      <c r="A360" s="32">
        <v>20233</v>
      </c>
      <c r="B360" s="33" t="s">
        <v>866</v>
      </c>
      <c r="C360" s="32">
        <v>1</v>
      </c>
      <c r="D360" s="34" t="s">
        <v>854</v>
      </c>
      <c r="E360" s="35">
        <v>0</v>
      </c>
      <c r="F360" s="35" t="s">
        <v>28</v>
      </c>
      <c r="G360" s="36" t="s">
        <v>600</v>
      </c>
      <c r="H360" s="37">
        <v>55</v>
      </c>
      <c r="I360" s="38">
        <v>27</v>
      </c>
      <c r="J360" s="38">
        <v>999</v>
      </c>
      <c r="K360" s="7">
        <v>205</v>
      </c>
      <c r="L360" s="39">
        <v>0.594</v>
      </c>
      <c r="M360" s="40"/>
      <c r="N360" s="39">
        <v>0.234</v>
      </c>
      <c r="O360" s="39">
        <v>0.289</v>
      </c>
      <c r="P360" s="41">
        <v>0.304</v>
      </c>
      <c r="Q360" s="42">
        <v>184</v>
      </c>
      <c r="S360" s="42"/>
      <c r="T360" s="79"/>
      <c r="V360" s="59"/>
      <c r="W360" s="15"/>
      <c r="Z360" s="61"/>
      <c r="AA360" s="13"/>
      <c r="AB360" s="13"/>
      <c r="AC360" s="13"/>
      <c r="AD360" s="13"/>
      <c r="AE360" s="59"/>
      <c r="AF360" s="60"/>
      <c r="AG360" s="13"/>
      <c r="AH360" s="13"/>
      <c r="AI360" s="61"/>
      <c r="AJ360" s="13"/>
      <c r="AK360" s="13"/>
      <c r="AL360" s="13"/>
      <c r="AM360" s="13"/>
      <c r="AN360" s="59"/>
      <c r="AO360" s="60"/>
      <c r="AP360" s="13"/>
      <c r="AQ360" s="13"/>
      <c r="AR360" s="61"/>
      <c r="AS360" s="13"/>
      <c r="AT360" s="13"/>
      <c r="AU360" s="13"/>
      <c r="AV360" s="13"/>
      <c r="AW360" s="59"/>
      <c r="AX360" s="60"/>
      <c r="AY360" s="13"/>
      <c r="AZ360" s="13"/>
      <c r="BA360" s="61"/>
      <c r="BB360" s="13"/>
      <c r="BC360" s="13"/>
      <c r="BD360" s="13"/>
      <c r="BE360" s="13"/>
      <c r="BF360" s="59"/>
      <c r="BG360" s="60"/>
      <c r="BH360" s="13"/>
      <c r="BI360" s="13"/>
      <c r="BJ360" s="61"/>
      <c r="BK360" s="13"/>
      <c r="BL360" s="13"/>
    </row>
    <row r="361" spans="1:64" s="52" customFormat="1" ht="14.25">
      <c r="A361" s="32">
        <v>20453</v>
      </c>
      <c r="B361" s="33" t="s">
        <v>867</v>
      </c>
      <c r="C361" s="32">
        <v>1</v>
      </c>
      <c r="D361" s="34" t="s">
        <v>854</v>
      </c>
      <c r="E361" s="35">
        <v>0</v>
      </c>
      <c r="F361" s="35" t="s">
        <v>49</v>
      </c>
      <c r="G361" s="36" t="s">
        <v>604</v>
      </c>
      <c r="H361" s="37">
        <v>54</v>
      </c>
      <c r="I361" s="38">
        <v>27</v>
      </c>
      <c r="J361" s="38">
        <v>777</v>
      </c>
      <c r="K361" s="7">
        <v>639</v>
      </c>
      <c r="L361" s="39">
        <v>0.859</v>
      </c>
      <c r="M361" s="40"/>
      <c r="N361" s="39">
        <v>0.319</v>
      </c>
      <c r="O361" s="39">
        <v>0.354</v>
      </c>
      <c r="P361" s="41">
        <v>0.505</v>
      </c>
      <c r="Q361" s="42">
        <v>596</v>
      </c>
      <c r="R361" s="42"/>
      <c r="S361" s="42"/>
      <c r="V361" s="59"/>
      <c r="W361" s="15"/>
      <c r="Z361" s="61"/>
      <c r="AA361" s="13"/>
      <c r="AB361" s="13"/>
      <c r="AC361" s="13"/>
      <c r="AD361" s="13"/>
      <c r="AE361" s="59"/>
      <c r="AF361" s="60"/>
      <c r="AG361" s="13"/>
      <c r="AH361" s="13"/>
      <c r="AI361" s="61"/>
      <c r="AJ361" s="13"/>
      <c r="AK361" s="13"/>
      <c r="AL361" s="13"/>
      <c r="AM361" s="13"/>
      <c r="AN361" s="59"/>
      <c r="AO361" s="60"/>
      <c r="AP361" s="13"/>
      <c r="AQ361" s="13"/>
      <c r="AR361" s="61"/>
      <c r="AS361" s="13"/>
      <c r="AT361" s="13"/>
      <c r="AU361" s="13"/>
      <c r="AV361" s="13"/>
      <c r="AW361" s="59"/>
      <c r="AX361" s="60"/>
      <c r="AY361" s="13"/>
      <c r="AZ361" s="13"/>
      <c r="BA361" s="61"/>
      <c r="BB361" s="13"/>
      <c r="BC361" s="13"/>
      <c r="BD361" s="13"/>
      <c r="BE361" s="13"/>
      <c r="BF361" s="59"/>
      <c r="BG361" s="60"/>
      <c r="BH361" s="13"/>
      <c r="BI361" s="13"/>
      <c r="BJ361" s="61"/>
      <c r="BK361" s="13"/>
      <c r="BL361" s="13"/>
    </row>
    <row r="362" spans="1:64" s="52" customFormat="1" ht="14.25">
      <c r="A362" s="32">
        <v>20789</v>
      </c>
      <c r="B362" s="33" t="s">
        <v>868</v>
      </c>
      <c r="C362" s="32">
        <v>1</v>
      </c>
      <c r="D362" s="34" t="s">
        <v>854</v>
      </c>
      <c r="E362" s="35">
        <v>0</v>
      </c>
      <c r="F362" s="35" t="s">
        <v>28</v>
      </c>
      <c r="G362" s="36" t="s">
        <v>608</v>
      </c>
      <c r="H362" s="37">
        <v>53</v>
      </c>
      <c r="I362" s="38">
        <v>27</v>
      </c>
      <c r="J362" s="38">
        <v>777</v>
      </c>
      <c r="K362" s="7">
        <v>576</v>
      </c>
      <c r="L362" s="39">
        <v>0.8</v>
      </c>
      <c r="M362" s="40"/>
      <c r="N362" s="39">
        <v>0.27</v>
      </c>
      <c r="O362" s="39">
        <v>0.333</v>
      </c>
      <c r="P362" s="41">
        <v>0.467</v>
      </c>
      <c r="Q362" s="42">
        <v>512</v>
      </c>
      <c r="R362" s="42"/>
      <c r="S362" s="42"/>
      <c r="T362" s="79"/>
      <c r="V362" s="59"/>
      <c r="W362" s="15"/>
      <c r="Z362" s="61"/>
      <c r="AA362" s="13"/>
      <c r="AB362" s="13"/>
      <c r="AC362" s="13"/>
      <c r="AD362" s="13"/>
      <c r="AE362" s="59"/>
      <c r="AF362" s="60"/>
      <c r="AG362" s="13"/>
      <c r="AH362" s="13"/>
      <c r="AI362" s="61"/>
      <c r="AJ362" s="13"/>
      <c r="AK362" s="13"/>
      <c r="AL362" s="13"/>
      <c r="AM362" s="13"/>
      <c r="AN362" s="59"/>
      <c r="AO362" s="60"/>
      <c r="AP362" s="13"/>
      <c r="AQ362" s="13"/>
      <c r="AR362" s="61"/>
      <c r="AS362" s="13"/>
      <c r="AT362" s="13"/>
      <c r="AU362" s="13"/>
      <c r="AV362" s="13"/>
      <c r="AW362" s="59"/>
      <c r="AX362" s="60"/>
      <c r="AY362" s="13"/>
      <c r="AZ362" s="13"/>
      <c r="BA362" s="61"/>
      <c r="BB362" s="13"/>
      <c r="BC362" s="13"/>
      <c r="BD362" s="13"/>
      <c r="BE362" s="13"/>
      <c r="BF362" s="59"/>
      <c r="BG362" s="60"/>
      <c r="BH362" s="13"/>
      <c r="BI362" s="13"/>
      <c r="BJ362" s="61"/>
      <c r="BK362" s="13"/>
      <c r="BL362" s="13"/>
    </row>
    <row r="363" spans="1:64" s="52" customFormat="1" ht="14.25">
      <c r="A363" s="32">
        <v>21543</v>
      </c>
      <c r="B363" s="33" t="s">
        <v>869</v>
      </c>
      <c r="C363" s="32">
        <v>1</v>
      </c>
      <c r="D363" s="34" t="s">
        <v>854</v>
      </c>
      <c r="E363" s="35">
        <v>0</v>
      </c>
      <c r="F363" s="35" t="s">
        <v>36</v>
      </c>
      <c r="G363" s="36" t="s">
        <v>612</v>
      </c>
      <c r="H363" s="37">
        <v>45</v>
      </c>
      <c r="I363" s="38">
        <v>32</v>
      </c>
      <c r="J363" s="38">
        <v>777</v>
      </c>
      <c r="K363" s="7">
        <v>615</v>
      </c>
      <c r="L363" s="39">
        <v>0.711</v>
      </c>
      <c r="M363" s="40"/>
      <c r="N363" s="39">
        <v>0.268</v>
      </c>
      <c r="O363" s="39">
        <v>0.335</v>
      </c>
      <c r="P363" s="41">
        <v>0.376</v>
      </c>
      <c r="Q363" s="42">
        <v>553</v>
      </c>
      <c r="R363" s="42"/>
      <c r="S363" s="58"/>
      <c r="T363" s="79"/>
      <c r="V363" s="59"/>
      <c r="W363" s="15"/>
      <c r="Z363" s="61"/>
      <c r="AA363" s="13"/>
      <c r="AB363" s="13"/>
      <c r="AC363" s="13"/>
      <c r="AD363" s="13"/>
      <c r="AE363" s="59"/>
      <c r="AF363" s="60"/>
      <c r="AG363" s="13"/>
      <c r="AH363" s="13"/>
      <c r="AI363" s="61"/>
      <c r="AJ363" s="13"/>
      <c r="AK363" s="13"/>
      <c r="AL363" s="13"/>
      <c r="AM363" s="13"/>
      <c r="AN363" s="59"/>
      <c r="AO363" s="60"/>
      <c r="AP363" s="13"/>
      <c r="AQ363" s="13"/>
      <c r="AR363" s="61"/>
      <c r="AS363" s="13"/>
      <c r="AT363" s="13"/>
      <c r="AU363" s="13"/>
      <c r="AV363" s="13"/>
      <c r="AW363" s="59"/>
      <c r="AX363" s="60"/>
      <c r="AY363" s="13"/>
      <c r="AZ363" s="13"/>
      <c r="BA363" s="61"/>
      <c r="BB363" s="13"/>
      <c r="BC363" s="13"/>
      <c r="BD363" s="13"/>
      <c r="BE363" s="13"/>
      <c r="BF363" s="59"/>
      <c r="BG363" s="60"/>
      <c r="BH363" s="13"/>
      <c r="BI363" s="13"/>
      <c r="BJ363" s="61"/>
      <c r="BK363" s="13"/>
      <c r="BL363" s="13"/>
    </row>
    <row r="364" spans="1:64" s="52" customFormat="1" ht="14.25">
      <c r="A364" s="32">
        <v>23385</v>
      </c>
      <c r="B364" s="33" t="s">
        <v>870</v>
      </c>
      <c r="C364" s="32">
        <v>1</v>
      </c>
      <c r="D364" s="34" t="s">
        <v>854</v>
      </c>
      <c r="E364" s="35">
        <v>0</v>
      </c>
      <c r="F364" s="35" t="s">
        <v>30</v>
      </c>
      <c r="G364" s="36" t="s">
        <v>617</v>
      </c>
      <c r="H364" s="37">
        <v>55</v>
      </c>
      <c r="I364" s="38">
        <v>24</v>
      </c>
      <c r="J364" s="38">
        <v>777</v>
      </c>
      <c r="K364" s="7">
        <v>586</v>
      </c>
      <c r="L364" s="39">
        <v>0.755</v>
      </c>
      <c r="M364" s="40"/>
      <c r="N364" s="39">
        <v>0.281</v>
      </c>
      <c r="O364" s="39">
        <v>0.322</v>
      </c>
      <c r="P364" s="41">
        <v>0.433</v>
      </c>
      <c r="Q364" s="42">
        <v>534</v>
      </c>
      <c r="R364" s="42"/>
      <c r="S364" s="58"/>
      <c r="V364" s="59"/>
      <c r="W364" s="15"/>
      <c r="Z364" s="61"/>
      <c r="AA364" s="13"/>
      <c r="AB364" s="13"/>
      <c r="AC364" s="13"/>
      <c r="AD364" s="13"/>
      <c r="AE364" s="59"/>
      <c r="AF364" s="60"/>
      <c r="AG364" s="13"/>
      <c r="AH364" s="13"/>
      <c r="AI364" s="61"/>
      <c r="AJ364" s="13"/>
      <c r="AK364" s="13"/>
      <c r="AL364" s="13"/>
      <c r="AM364" s="13"/>
      <c r="AN364" s="59"/>
      <c r="AO364" s="60"/>
      <c r="AP364" s="13"/>
      <c r="AQ364" s="13"/>
      <c r="AR364" s="61"/>
      <c r="AS364" s="13"/>
      <c r="AT364" s="13"/>
      <c r="AU364" s="13"/>
      <c r="AV364" s="13"/>
      <c r="AW364" s="59"/>
      <c r="AX364" s="60"/>
      <c r="AY364" s="13"/>
      <c r="AZ364" s="13"/>
      <c r="BA364" s="61"/>
      <c r="BB364" s="13"/>
      <c r="BC364" s="13"/>
      <c r="BD364" s="13"/>
      <c r="BE364" s="13"/>
      <c r="BF364" s="59"/>
      <c r="BG364" s="60"/>
      <c r="BH364" s="13"/>
      <c r="BI364" s="13"/>
      <c r="BJ364" s="61"/>
      <c r="BK364" s="13"/>
      <c r="BL364" s="13"/>
    </row>
    <row r="365" spans="1:64" s="52" customFormat="1" ht="14.25">
      <c r="A365" s="32">
        <v>12106</v>
      </c>
      <c r="B365" s="56" t="s">
        <v>871</v>
      </c>
      <c r="C365" s="32">
        <v>1</v>
      </c>
      <c r="D365" s="47" t="s">
        <v>854</v>
      </c>
      <c r="E365" s="35">
        <v>1</v>
      </c>
      <c r="F365" s="50" t="s">
        <v>3</v>
      </c>
      <c r="G365" s="51" t="s">
        <v>621</v>
      </c>
      <c r="H365" s="37">
        <v>51</v>
      </c>
      <c r="I365" s="38">
        <v>27</v>
      </c>
      <c r="K365" s="53">
        <v>90</v>
      </c>
      <c r="L365" s="54">
        <v>0</v>
      </c>
      <c r="M365" s="55">
        <v>4.57</v>
      </c>
      <c r="N365" s="57">
        <v>67</v>
      </c>
      <c r="O365" s="42"/>
      <c r="P365" s="42"/>
      <c r="Q365" s="42"/>
      <c r="R365" s="42"/>
      <c r="S365" s="41"/>
      <c r="V365" s="59"/>
      <c r="W365" s="15"/>
      <c r="Z365" s="61"/>
      <c r="AA365" s="13"/>
      <c r="AB365" s="13"/>
      <c r="AC365" s="13"/>
      <c r="AD365" s="13"/>
      <c r="AE365" s="59"/>
      <c r="AF365" s="60"/>
      <c r="AG365" s="13"/>
      <c r="AH365" s="13"/>
      <c r="AI365" s="61"/>
      <c r="AJ365" s="13"/>
      <c r="AK365" s="13"/>
      <c r="AL365" s="13"/>
      <c r="AM365" s="13"/>
      <c r="AN365" s="59"/>
      <c r="AO365" s="60"/>
      <c r="AP365" s="13"/>
      <c r="AQ365" s="13"/>
      <c r="AR365" s="61"/>
      <c r="AS365" s="13"/>
      <c r="AT365" s="13"/>
      <c r="AU365" s="13"/>
      <c r="AV365" s="13"/>
      <c r="AW365" s="59"/>
      <c r="AX365" s="60"/>
      <c r="AY365" s="13"/>
      <c r="AZ365" s="13"/>
      <c r="BA365" s="61"/>
      <c r="BB365" s="13"/>
      <c r="BC365" s="13"/>
      <c r="BD365" s="13"/>
      <c r="BE365" s="13"/>
      <c r="BF365" s="59"/>
      <c r="BG365" s="60"/>
      <c r="BH365" s="13"/>
      <c r="BI365" s="13"/>
      <c r="BJ365" s="61"/>
      <c r="BK365" s="13"/>
      <c r="BL365" s="13"/>
    </row>
    <row r="366" spans="1:64" s="52" customFormat="1" ht="14.25">
      <c r="A366" s="32">
        <v>13151</v>
      </c>
      <c r="B366" s="56" t="s">
        <v>872</v>
      </c>
      <c r="C366" s="32">
        <v>1</v>
      </c>
      <c r="D366" s="47" t="s">
        <v>854</v>
      </c>
      <c r="E366" s="35">
        <v>1</v>
      </c>
      <c r="F366" s="50" t="s">
        <v>3</v>
      </c>
      <c r="G366" s="51" t="s">
        <v>625</v>
      </c>
      <c r="H366" s="37">
        <v>52</v>
      </c>
      <c r="I366" s="38">
        <v>25</v>
      </c>
      <c r="K366" s="53">
        <v>29</v>
      </c>
      <c r="L366" s="54">
        <v>18</v>
      </c>
      <c r="M366" s="55">
        <v>3.75</v>
      </c>
      <c r="N366" s="57">
        <v>144</v>
      </c>
      <c r="O366" s="42"/>
      <c r="P366" s="42"/>
      <c r="Q366" s="42"/>
      <c r="R366" s="58"/>
      <c r="S366" s="42"/>
      <c r="V366" s="59"/>
      <c r="W366" s="15"/>
      <c r="Z366" s="61"/>
      <c r="AA366" s="13"/>
      <c r="AB366" s="13"/>
      <c r="AC366" s="13"/>
      <c r="AD366" s="13"/>
      <c r="AE366" s="59"/>
      <c r="AF366" s="60"/>
      <c r="AG366" s="13"/>
      <c r="AH366" s="13"/>
      <c r="AI366" s="61"/>
      <c r="AJ366" s="13"/>
      <c r="AK366" s="13"/>
      <c r="AL366" s="13"/>
      <c r="AM366" s="13"/>
      <c r="AN366" s="59"/>
      <c r="AO366" s="60"/>
      <c r="AP366" s="13"/>
      <c r="AQ366" s="13"/>
      <c r="AR366" s="61"/>
      <c r="AS366" s="13"/>
      <c r="AT366" s="13"/>
      <c r="AU366" s="13"/>
      <c r="AV366" s="13"/>
      <c r="AW366" s="59"/>
      <c r="AX366" s="60"/>
      <c r="AY366" s="13"/>
      <c r="AZ366" s="13"/>
      <c r="BA366" s="61"/>
      <c r="BB366" s="13"/>
      <c r="BC366" s="13"/>
      <c r="BD366" s="13"/>
      <c r="BE366" s="13"/>
      <c r="BF366" s="59"/>
      <c r="BG366" s="60"/>
      <c r="BH366" s="13"/>
      <c r="BI366" s="13"/>
      <c r="BJ366" s="61"/>
      <c r="BK366" s="13"/>
      <c r="BL366" s="13"/>
    </row>
    <row r="367" spans="1:64" s="52" customFormat="1" ht="14.25">
      <c r="A367" s="32">
        <v>14314</v>
      </c>
      <c r="B367" s="56" t="s">
        <v>873</v>
      </c>
      <c r="C367" s="32">
        <v>1</v>
      </c>
      <c r="D367" s="47" t="s">
        <v>854</v>
      </c>
      <c r="E367" s="35">
        <v>1</v>
      </c>
      <c r="F367" s="50" t="s">
        <v>3</v>
      </c>
      <c r="G367" s="51" t="s">
        <v>629</v>
      </c>
      <c r="H367" s="37">
        <v>51</v>
      </c>
      <c r="I367" s="38">
        <v>24</v>
      </c>
      <c r="K367" s="53">
        <v>44</v>
      </c>
      <c r="L367" s="54">
        <v>20</v>
      </c>
      <c r="M367" s="55">
        <v>2.83</v>
      </c>
      <c r="N367" s="57">
        <v>200</v>
      </c>
      <c r="O367" s="42"/>
      <c r="P367" s="42"/>
      <c r="Q367" s="42"/>
      <c r="R367" s="58"/>
      <c r="S367" s="42"/>
      <c r="V367" s="59"/>
      <c r="W367" s="15"/>
      <c r="Z367" s="61"/>
      <c r="AA367" s="13"/>
      <c r="AB367" s="13"/>
      <c r="AC367" s="13"/>
      <c r="AD367" s="13"/>
      <c r="AE367" s="59"/>
      <c r="AF367" s="60"/>
      <c r="AG367" s="13"/>
      <c r="AH367" s="13"/>
      <c r="AI367" s="61"/>
      <c r="AJ367" s="13"/>
      <c r="AK367" s="13"/>
      <c r="AL367" s="13"/>
      <c r="AM367" s="13"/>
      <c r="AN367" s="59"/>
      <c r="AO367" s="60"/>
      <c r="AP367" s="13"/>
      <c r="AQ367" s="13"/>
      <c r="AR367" s="61"/>
      <c r="AS367" s="13"/>
      <c r="AT367" s="13"/>
      <c r="AU367" s="13"/>
      <c r="AV367" s="13"/>
      <c r="AW367" s="59"/>
      <c r="AX367" s="60"/>
      <c r="AY367" s="13"/>
      <c r="AZ367" s="13"/>
      <c r="BA367" s="61"/>
      <c r="BB367" s="13"/>
      <c r="BC367" s="13"/>
      <c r="BD367" s="13"/>
      <c r="BE367" s="13"/>
      <c r="BF367" s="59"/>
      <c r="BG367" s="60"/>
      <c r="BH367" s="13"/>
      <c r="BI367" s="13"/>
      <c r="BJ367" s="61"/>
      <c r="BK367" s="13"/>
      <c r="BL367" s="13"/>
    </row>
    <row r="368" spans="1:64" s="52" customFormat="1" ht="14.25">
      <c r="A368" s="32">
        <v>14638</v>
      </c>
      <c r="B368" s="56" t="s">
        <v>874</v>
      </c>
      <c r="C368" s="32">
        <v>1</v>
      </c>
      <c r="D368" s="47" t="s">
        <v>854</v>
      </c>
      <c r="E368" s="35">
        <v>1</v>
      </c>
      <c r="F368" s="50" t="s">
        <v>3</v>
      </c>
      <c r="G368" s="51" t="s">
        <v>633</v>
      </c>
      <c r="H368" s="37">
        <v>55</v>
      </c>
      <c r="I368" s="38">
        <v>23</v>
      </c>
      <c r="K368" s="53">
        <v>34</v>
      </c>
      <c r="L368" s="54">
        <v>2</v>
      </c>
      <c r="M368" s="55">
        <v>3.4</v>
      </c>
      <c r="N368" s="57">
        <v>82</v>
      </c>
      <c r="R368" s="42"/>
      <c r="S368" s="42"/>
      <c r="V368" s="59"/>
      <c r="W368" s="15"/>
      <c r="Z368" s="61"/>
      <c r="AA368" s="13"/>
      <c r="AB368" s="13"/>
      <c r="AC368" s="13"/>
      <c r="AD368" s="13"/>
      <c r="AE368" s="59"/>
      <c r="AF368" s="60"/>
      <c r="AG368" s="13"/>
      <c r="AH368" s="13"/>
      <c r="AI368" s="61"/>
      <c r="AJ368" s="13"/>
      <c r="AK368" s="13"/>
      <c r="AL368" s="13"/>
      <c r="AM368" s="13"/>
      <c r="AN368" s="59"/>
      <c r="AO368" s="60"/>
      <c r="AP368" s="13"/>
      <c r="AQ368" s="13"/>
      <c r="AR368" s="61"/>
      <c r="AS368" s="13"/>
      <c r="AT368" s="13"/>
      <c r="AU368" s="13"/>
      <c r="AV368" s="13"/>
      <c r="AW368" s="59"/>
      <c r="AX368" s="60"/>
      <c r="AY368" s="13"/>
      <c r="AZ368" s="13"/>
      <c r="BA368" s="61"/>
      <c r="BB368" s="13"/>
      <c r="BC368" s="13"/>
      <c r="BD368" s="13"/>
      <c r="BE368" s="13"/>
      <c r="BF368" s="59"/>
      <c r="BG368" s="60"/>
      <c r="BH368" s="13"/>
      <c r="BI368" s="13"/>
      <c r="BJ368" s="61"/>
      <c r="BK368" s="13"/>
      <c r="BL368" s="13"/>
    </row>
    <row r="369" spans="1:19" ht="14.25">
      <c r="A369" s="32">
        <v>16514</v>
      </c>
      <c r="B369" s="56" t="s">
        <v>875</v>
      </c>
      <c r="C369" s="32">
        <v>1</v>
      </c>
      <c r="D369" s="47" t="s">
        <v>854</v>
      </c>
      <c r="E369" s="35">
        <v>1</v>
      </c>
      <c r="F369" s="50" t="s">
        <v>3</v>
      </c>
      <c r="G369" s="51" t="s">
        <v>637</v>
      </c>
      <c r="H369" s="37">
        <v>54</v>
      </c>
      <c r="I369" s="38">
        <v>25</v>
      </c>
      <c r="J369" s="52"/>
      <c r="K369" s="53">
        <v>90</v>
      </c>
      <c r="L369" s="54">
        <v>40</v>
      </c>
      <c r="M369" s="55">
        <v>5.84</v>
      </c>
      <c r="N369" s="57">
        <v>57</v>
      </c>
      <c r="O369" s="42"/>
      <c r="P369" s="42"/>
      <c r="Q369" s="42"/>
      <c r="R369" s="42"/>
      <c r="S369" s="42"/>
    </row>
    <row r="370" spans="1:19" ht="14.25">
      <c r="A370" s="32">
        <v>17357</v>
      </c>
      <c r="B370" s="56" t="s">
        <v>876</v>
      </c>
      <c r="C370" s="32">
        <v>1</v>
      </c>
      <c r="D370" s="47" t="s">
        <v>854</v>
      </c>
      <c r="E370" s="35">
        <v>1</v>
      </c>
      <c r="F370" s="50" t="s">
        <v>3</v>
      </c>
      <c r="G370" s="51" t="s">
        <v>641</v>
      </c>
      <c r="H370" s="37">
        <v>50</v>
      </c>
      <c r="I370" s="38">
        <v>25</v>
      </c>
      <c r="J370" s="52"/>
      <c r="K370" s="53">
        <v>43</v>
      </c>
      <c r="L370" s="54">
        <v>24</v>
      </c>
      <c r="M370" s="55">
        <v>3.81</v>
      </c>
      <c r="N370" s="57">
        <v>201</v>
      </c>
      <c r="O370" s="52"/>
      <c r="P370" s="52"/>
      <c r="Q370" s="52"/>
      <c r="R370" s="42"/>
      <c r="S370" s="42"/>
    </row>
    <row r="371" spans="1:19" ht="14.25">
      <c r="A371" s="32">
        <v>17926</v>
      </c>
      <c r="B371" s="56" t="s">
        <v>877</v>
      </c>
      <c r="C371" s="32">
        <v>1</v>
      </c>
      <c r="D371" s="47" t="s">
        <v>854</v>
      </c>
      <c r="E371" s="35">
        <v>1</v>
      </c>
      <c r="F371" s="50" t="s">
        <v>3</v>
      </c>
      <c r="G371" s="51" t="s">
        <v>645</v>
      </c>
      <c r="H371" s="37">
        <v>45</v>
      </c>
      <c r="I371" s="38">
        <v>38</v>
      </c>
      <c r="J371" s="52"/>
      <c r="K371" s="53">
        <v>33</v>
      </c>
      <c r="L371" s="54">
        <v>23</v>
      </c>
      <c r="M371" s="55">
        <v>3.75</v>
      </c>
      <c r="N371" s="57">
        <v>156</v>
      </c>
      <c r="O371" s="52"/>
      <c r="P371" s="52"/>
      <c r="Q371" s="52"/>
      <c r="R371" s="42"/>
      <c r="S371" s="42"/>
    </row>
    <row r="372" spans="1:99" s="52" customFormat="1" ht="14.25">
      <c r="A372" s="32">
        <v>18424</v>
      </c>
      <c r="B372" s="56" t="s">
        <v>878</v>
      </c>
      <c r="C372" s="32">
        <v>1</v>
      </c>
      <c r="D372" s="47" t="s">
        <v>854</v>
      </c>
      <c r="E372" s="35">
        <v>1</v>
      </c>
      <c r="F372" s="50" t="s">
        <v>3</v>
      </c>
      <c r="G372" s="51" t="s">
        <v>649</v>
      </c>
      <c r="H372" s="37">
        <v>51</v>
      </c>
      <c r="I372" s="38">
        <v>28</v>
      </c>
      <c r="K372" s="53">
        <v>90</v>
      </c>
      <c r="L372" s="54">
        <v>40</v>
      </c>
      <c r="M372" s="55">
        <v>7.1</v>
      </c>
      <c r="N372" s="57">
        <v>52</v>
      </c>
      <c r="O372" s="42"/>
      <c r="P372" s="42"/>
      <c r="Q372" s="42"/>
      <c r="R372" s="42"/>
      <c r="S372" s="42"/>
      <c r="V372" s="59"/>
      <c r="W372" s="15"/>
      <c r="Z372" s="61"/>
      <c r="AA372" s="13"/>
      <c r="AB372" s="13"/>
      <c r="AC372" s="13"/>
      <c r="AD372" s="13"/>
      <c r="AE372" s="59"/>
      <c r="AF372" s="60"/>
      <c r="AG372" s="13"/>
      <c r="AH372" s="13"/>
      <c r="AI372" s="61"/>
      <c r="AJ372" s="13"/>
      <c r="AK372" s="13"/>
      <c r="AL372" s="13"/>
      <c r="AM372" s="13"/>
      <c r="AN372" s="59"/>
      <c r="AO372" s="60"/>
      <c r="AP372" s="13"/>
      <c r="AQ372" s="13"/>
      <c r="AR372" s="61"/>
      <c r="AS372" s="13"/>
      <c r="AT372" s="13"/>
      <c r="AU372" s="13"/>
      <c r="AV372" s="13"/>
      <c r="AW372" s="59"/>
      <c r="AX372" s="60"/>
      <c r="AY372" s="13"/>
      <c r="AZ372" s="13"/>
      <c r="BA372" s="61"/>
      <c r="BB372" s="13"/>
      <c r="BC372" s="13"/>
      <c r="BD372" s="13"/>
      <c r="BE372" s="13"/>
      <c r="BF372" s="59"/>
      <c r="BG372" s="60"/>
      <c r="BH372" s="13"/>
      <c r="BI372" s="13"/>
      <c r="BJ372" s="61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</row>
    <row r="373" spans="1:99" s="52" customFormat="1" ht="14.25">
      <c r="A373" s="32">
        <v>18785</v>
      </c>
      <c r="B373" s="56" t="s">
        <v>879</v>
      </c>
      <c r="C373" s="32">
        <v>1</v>
      </c>
      <c r="D373" s="47" t="s">
        <v>854</v>
      </c>
      <c r="E373" s="35">
        <v>1</v>
      </c>
      <c r="F373" s="50" t="s">
        <v>3</v>
      </c>
      <c r="G373" s="51" t="s">
        <v>653</v>
      </c>
      <c r="H373" s="37">
        <v>55</v>
      </c>
      <c r="I373" s="38">
        <v>23</v>
      </c>
      <c r="K373" s="53">
        <v>50</v>
      </c>
      <c r="L373" s="54">
        <v>5</v>
      </c>
      <c r="M373" s="55">
        <v>3.44</v>
      </c>
      <c r="N373" s="57">
        <v>110</v>
      </c>
      <c r="O373" s="42"/>
      <c r="P373" s="42"/>
      <c r="Q373" s="42"/>
      <c r="R373" s="42"/>
      <c r="S373" s="42"/>
      <c r="V373" s="59"/>
      <c r="W373" s="15"/>
      <c r="Z373" s="61"/>
      <c r="AA373" s="13"/>
      <c r="AB373" s="13"/>
      <c r="AC373" s="13"/>
      <c r="AD373" s="13"/>
      <c r="AE373" s="59"/>
      <c r="AF373" s="60"/>
      <c r="AG373" s="13"/>
      <c r="AH373" s="13"/>
      <c r="AI373" s="61"/>
      <c r="AJ373" s="13"/>
      <c r="AK373" s="13"/>
      <c r="AL373" s="13"/>
      <c r="AM373" s="13"/>
      <c r="AN373" s="59"/>
      <c r="AO373" s="60"/>
      <c r="AP373" s="13"/>
      <c r="AQ373" s="13"/>
      <c r="AR373" s="61"/>
      <c r="AS373" s="13"/>
      <c r="AT373" s="13"/>
      <c r="AU373" s="13"/>
      <c r="AV373" s="13"/>
      <c r="AW373" s="59"/>
      <c r="AX373" s="60"/>
      <c r="AY373" s="13"/>
      <c r="AZ373" s="13"/>
      <c r="BA373" s="61"/>
      <c r="BB373" s="13"/>
      <c r="BC373" s="13"/>
      <c r="BD373" s="13"/>
      <c r="BE373" s="13"/>
      <c r="BF373" s="59"/>
      <c r="BG373" s="60"/>
      <c r="BH373" s="13"/>
      <c r="BI373" s="13"/>
      <c r="BJ373" s="61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</row>
    <row r="374" spans="1:99" s="52" customFormat="1" ht="14.25">
      <c r="A374" s="32">
        <v>18789</v>
      </c>
      <c r="B374" s="56" t="s">
        <v>880</v>
      </c>
      <c r="C374" s="32">
        <v>1</v>
      </c>
      <c r="D374" s="47" t="s">
        <v>854</v>
      </c>
      <c r="E374" s="35">
        <v>1</v>
      </c>
      <c r="F374" s="50" t="s">
        <v>3</v>
      </c>
      <c r="G374" s="51" t="s">
        <v>657</v>
      </c>
      <c r="H374" s="37">
        <v>47</v>
      </c>
      <c r="I374" s="38">
        <v>31</v>
      </c>
      <c r="K374" s="53">
        <v>90</v>
      </c>
      <c r="L374" s="54">
        <v>40</v>
      </c>
      <c r="M374" s="55">
        <v>5.42</v>
      </c>
      <c r="N374" s="57">
        <v>73</v>
      </c>
      <c r="O374" s="42"/>
      <c r="P374" s="42"/>
      <c r="Q374" s="42"/>
      <c r="R374" s="42"/>
      <c r="S374" s="42"/>
      <c r="V374" s="59"/>
      <c r="W374" s="15"/>
      <c r="Z374" s="61"/>
      <c r="AA374" s="13"/>
      <c r="AB374" s="13"/>
      <c r="AC374" s="13"/>
      <c r="AD374" s="13"/>
      <c r="AE374" s="59"/>
      <c r="AF374" s="60"/>
      <c r="AG374" s="13"/>
      <c r="AH374" s="13"/>
      <c r="AI374" s="61"/>
      <c r="AJ374" s="13"/>
      <c r="AK374" s="13"/>
      <c r="AL374" s="13"/>
      <c r="AM374" s="13"/>
      <c r="AN374" s="59"/>
      <c r="AO374" s="60"/>
      <c r="AP374" s="13"/>
      <c r="AQ374" s="13"/>
      <c r="AR374" s="61"/>
      <c r="AS374" s="13"/>
      <c r="AT374" s="13"/>
      <c r="AU374" s="13"/>
      <c r="AV374" s="13"/>
      <c r="AW374" s="59"/>
      <c r="AX374" s="60"/>
      <c r="AY374" s="13"/>
      <c r="AZ374" s="13"/>
      <c r="BA374" s="61"/>
      <c r="BB374" s="13"/>
      <c r="BC374" s="13"/>
      <c r="BD374" s="13"/>
      <c r="BE374" s="13"/>
      <c r="BF374" s="59"/>
      <c r="BG374" s="60"/>
      <c r="BH374" s="13"/>
      <c r="BI374" s="13"/>
      <c r="BJ374" s="61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</row>
    <row r="375" spans="1:99" s="52" customFormat="1" ht="14.25">
      <c r="A375" s="32">
        <v>19424</v>
      </c>
      <c r="B375" s="56" t="s">
        <v>881</v>
      </c>
      <c r="C375" s="32">
        <v>1</v>
      </c>
      <c r="D375" s="47" t="s">
        <v>854</v>
      </c>
      <c r="E375" s="35">
        <v>1</v>
      </c>
      <c r="F375" s="50" t="s">
        <v>3</v>
      </c>
      <c r="G375" s="51" t="s">
        <v>659</v>
      </c>
      <c r="H375" s="37">
        <v>55</v>
      </c>
      <c r="I375" s="38">
        <v>25</v>
      </c>
      <c r="K375" s="53">
        <v>19</v>
      </c>
      <c r="L375" s="54">
        <v>10</v>
      </c>
      <c r="M375" s="55">
        <v>3.5</v>
      </c>
      <c r="N375" s="57">
        <v>72</v>
      </c>
      <c r="O375" s="42"/>
      <c r="P375" s="42"/>
      <c r="Q375" s="42"/>
      <c r="R375" s="42"/>
      <c r="S375" s="42"/>
      <c r="V375" s="59"/>
      <c r="W375" s="15"/>
      <c r="Z375" s="61"/>
      <c r="AA375" s="13"/>
      <c r="AB375" s="13"/>
      <c r="AC375" s="13"/>
      <c r="AD375" s="13"/>
      <c r="AE375" s="59"/>
      <c r="AF375" s="60"/>
      <c r="AG375" s="13"/>
      <c r="AH375" s="13"/>
      <c r="AI375" s="61"/>
      <c r="AJ375" s="13"/>
      <c r="AK375" s="13"/>
      <c r="AL375" s="13"/>
      <c r="AM375" s="13"/>
      <c r="AN375" s="59"/>
      <c r="AO375" s="60"/>
      <c r="AP375" s="13"/>
      <c r="AQ375" s="13"/>
      <c r="AR375" s="61"/>
      <c r="AS375" s="13"/>
      <c r="AT375" s="13"/>
      <c r="AU375" s="13"/>
      <c r="AV375" s="13"/>
      <c r="AW375" s="59"/>
      <c r="AX375" s="60"/>
      <c r="AY375" s="13"/>
      <c r="AZ375" s="13"/>
      <c r="BA375" s="61"/>
      <c r="BB375" s="13"/>
      <c r="BC375" s="13"/>
      <c r="BD375" s="13"/>
      <c r="BE375" s="13"/>
      <c r="BF375" s="59"/>
      <c r="BG375" s="60"/>
      <c r="BH375" s="13"/>
      <c r="BI375" s="13"/>
      <c r="BJ375" s="61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</row>
    <row r="376" spans="1:99" s="52" customFormat="1" ht="14.25">
      <c r="A376" s="32">
        <v>19472</v>
      </c>
      <c r="B376" s="56" t="s">
        <v>882</v>
      </c>
      <c r="C376" s="32">
        <v>1</v>
      </c>
      <c r="D376" s="47" t="s">
        <v>854</v>
      </c>
      <c r="E376" s="35">
        <v>1</v>
      </c>
      <c r="F376" s="50" t="s">
        <v>3</v>
      </c>
      <c r="G376" s="51" t="s">
        <v>661</v>
      </c>
      <c r="H376" s="37">
        <v>49</v>
      </c>
      <c r="I376" s="38">
        <v>29</v>
      </c>
      <c r="K376" s="53">
        <v>34</v>
      </c>
      <c r="L376" s="54">
        <v>31</v>
      </c>
      <c r="M376" s="55">
        <v>3.19</v>
      </c>
      <c r="N376" s="57">
        <v>234</v>
      </c>
      <c r="O376" s="39"/>
      <c r="P376" s="41"/>
      <c r="Q376" s="42"/>
      <c r="R376" s="42"/>
      <c r="S376" s="42"/>
      <c r="V376" s="59"/>
      <c r="W376" s="15"/>
      <c r="Z376" s="61"/>
      <c r="AA376" s="13"/>
      <c r="AB376" s="13"/>
      <c r="AC376" s="13"/>
      <c r="AD376" s="13"/>
      <c r="AE376" s="59"/>
      <c r="AF376" s="60"/>
      <c r="AG376" s="13"/>
      <c r="AH376" s="13"/>
      <c r="AI376" s="61"/>
      <c r="AJ376" s="13"/>
      <c r="AK376" s="13"/>
      <c r="AL376" s="13"/>
      <c r="AM376" s="13"/>
      <c r="AN376" s="59"/>
      <c r="AO376" s="60"/>
      <c r="AP376" s="13"/>
      <c r="AQ376" s="13"/>
      <c r="AR376" s="61"/>
      <c r="AS376" s="13"/>
      <c r="AT376" s="13"/>
      <c r="AU376" s="13"/>
      <c r="AV376" s="13"/>
      <c r="AW376" s="59"/>
      <c r="AX376" s="60"/>
      <c r="AY376" s="13"/>
      <c r="AZ376" s="13"/>
      <c r="BA376" s="61"/>
      <c r="BB376" s="13"/>
      <c r="BC376" s="13"/>
      <c r="BD376" s="13"/>
      <c r="BE376" s="13"/>
      <c r="BF376" s="59"/>
      <c r="BG376" s="60"/>
      <c r="BH376" s="13"/>
      <c r="BI376" s="13"/>
      <c r="BJ376" s="61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</row>
    <row r="377" spans="1:99" s="52" customFormat="1" ht="14.25">
      <c r="A377" s="32">
        <v>20278</v>
      </c>
      <c r="B377" s="56" t="s">
        <v>883</v>
      </c>
      <c r="C377" s="32">
        <v>1</v>
      </c>
      <c r="D377" s="47" t="s">
        <v>854</v>
      </c>
      <c r="E377" s="35">
        <v>1</v>
      </c>
      <c r="F377" s="50" t="s">
        <v>3</v>
      </c>
      <c r="G377" s="51" t="s">
        <v>663</v>
      </c>
      <c r="H377" s="37">
        <v>48</v>
      </c>
      <c r="I377" s="38">
        <v>28</v>
      </c>
      <c r="K377" s="53">
        <v>33</v>
      </c>
      <c r="L377" s="54">
        <v>26</v>
      </c>
      <c r="M377" s="55">
        <v>1.97</v>
      </c>
      <c r="N377" s="57">
        <v>206</v>
      </c>
      <c r="O377" s="42"/>
      <c r="P377" s="42"/>
      <c r="Q377" s="42"/>
      <c r="R377" s="42"/>
      <c r="S377" s="42"/>
      <c r="V377" s="59"/>
      <c r="W377" s="15"/>
      <c r="Z377" s="61"/>
      <c r="AA377" s="13"/>
      <c r="AB377" s="13"/>
      <c r="AC377" s="13"/>
      <c r="AD377" s="13"/>
      <c r="AE377" s="59"/>
      <c r="AF377" s="60"/>
      <c r="AG377" s="13"/>
      <c r="AH377" s="13"/>
      <c r="AI377" s="61"/>
      <c r="AJ377" s="13"/>
      <c r="AK377" s="13"/>
      <c r="AL377" s="13"/>
      <c r="AM377" s="13"/>
      <c r="AN377" s="59"/>
      <c r="AO377" s="60"/>
      <c r="AP377" s="13"/>
      <c r="AQ377" s="13"/>
      <c r="AR377" s="61"/>
      <c r="AS377" s="13"/>
      <c r="AT377" s="13"/>
      <c r="AU377" s="13"/>
      <c r="AV377" s="13"/>
      <c r="AW377" s="59"/>
      <c r="AX377" s="60"/>
      <c r="AY377" s="13"/>
      <c r="AZ377" s="13"/>
      <c r="BA377" s="61"/>
      <c r="BB377" s="13"/>
      <c r="BC377" s="13"/>
      <c r="BD377" s="13"/>
      <c r="BE377" s="13"/>
      <c r="BF377" s="59"/>
      <c r="BG377" s="60"/>
      <c r="BH377" s="13"/>
      <c r="BI377" s="13"/>
      <c r="BJ377" s="61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</row>
    <row r="378" spans="1:99" s="52" customFormat="1" ht="14.25">
      <c r="A378" s="32">
        <v>21096</v>
      </c>
      <c r="B378" s="56" t="s">
        <v>884</v>
      </c>
      <c r="C378" s="32">
        <v>1</v>
      </c>
      <c r="D378" s="47" t="s">
        <v>854</v>
      </c>
      <c r="E378" s="35">
        <v>1</v>
      </c>
      <c r="F378" s="50" t="s">
        <v>3</v>
      </c>
      <c r="G378" s="51" t="s">
        <v>665</v>
      </c>
      <c r="H378" s="37">
        <v>50</v>
      </c>
      <c r="I378" s="38">
        <v>31</v>
      </c>
      <c r="K378" s="53">
        <v>26</v>
      </c>
      <c r="L378" s="54">
        <v>23</v>
      </c>
      <c r="M378" s="55">
        <v>3.81</v>
      </c>
      <c r="N378" s="57">
        <v>144</v>
      </c>
      <c r="O378" s="42"/>
      <c r="P378" s="42"/>
      <c r="Q378" s="42"/>
      <c r="R378" s="42"/>
      <c r="S378" s="58"/>
      <c r="V378" s="59"/>
      <c r="W378" s="15"/>
      <c r="Z378" s="61"/>
      <c r="AA378" s="13"/>
      <c r="AB378" s="13"/>
      <c r="AC378" s="13"/>
      <c r="AD378" s="13"/>
      <c r="AE378" s="59"/>
      <c r="AF378" s="60"/>
      <c r="AG378" s="13"/>
      <c r="AH378" s="13"/>
      <c r="AI378" s="61"/>
      <c r="AJ378" s="13"/>
      <c r="AK378" s="13"/>
      <c r="AL378" s="13"/>
      <c r="AM378" s="13"/>
      <c r="AN378" s="59"/>
      <c r="AO378" s="60"/>
      <c r="AP378" s="13"/>
      <c r="AQ378" s="13"/>
      <c r="AR378" s="61"/>
      <c r="AS378" s="13"/>
      <c r="AT378" s="13"/>
      <c r="AU378" s="13"/>
      <c r="AV378" s="13"/>
      <c r="AW378" s="59"/>
      <c r="AX378" s="60"/>
      <c r="AY378" s="13"/>
      <c r="AZ378" s="13"/>
      <c r="BA378" s="61"/>
      <c r="BB378" s="13"/>
      <c r="BC378" s="13"/>
      <c r="BD378" s="13"/>
      <c r="BE378" s="13"/>
      <c r="BF378" s="59"/>
      <c r="BG378" s="60"/>
      <c r="BH378" s="13"/>
      <c r="BI378" s="13"/>
      <c r="BJ378" s="61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</row>
    <row r="379" spans="1:99" s="52" customFormat="1" ht="14.25">
      <c r="A379" s="32">
        <v>22618</v>
      </c>
      <c r="B379" s="56" t="s">
        <v>885</v>
      </c>
      <c r="C379" s="32">
        <v>1</v>
      </c>
      <c r="D379" s="47" t="s">
        <v>854</v>
      </c>
      <c r="E379" s="35">
        <v>1</v>
      </c>
      <c r="F379" s="50" t="s">
        <v>3</v>
      </c>
      <c r="G379" s="51" t="s">
        <v>667</v>
      </c>
      <c r="H379" s="37">
        <v>53</v>
      </c>
      <c r="I379" s="38">
        <v>25</v>
      </c>
      <c r="K379" s="53">
        <v>35</v>
      </c>
      <c r="L379" s="54">
        <v>35</v>
      </c>
      <c r="M379" s="55">
        <v>2.91</v>
      </c>
      <c r="N379" s="57">
        <v>260</v>
      </c>
      <c r="O379" s="42"/>
      <c r="P379" s="42"/>
      <c r="Q379" s="42"/>
      <c r="R379" s="42"/>
      <c r="S379" s="42"/>
      <c r="V379" s="59"/>
      <c r="W379" s="15"/>
      <c r="Z379" s="61"/>
      <c r="AA379" s="13"/>
      <c r="AB379" s="13"/>
      <c r="AC379" s="13"/>
      <c r="AD379" s="13"/>
      <c r="AE379" s="59"/>
      <c r="AF379" s="60"/>
      <c r="AG379" s="13"/>
      <c r="AH379" s="13"/>
      <c r="AI379" s="61"/>
      <c r="AJ379" s="13"/>
      <c r="AK379" s="13"/>
      <c r="AL379" s="13"/>
      <c r="AM379" s="13"/>
      <c r="AN379" s="59"/>
      <c r="AO379" s="60"/>
      <c r="AP379" s="13"/>
      <c r="AQ379" s="13"/>
      <c r="AR379" s="61"/>
      <c r="AS379" s="13"/>
      <c r="AT379" s="13"/>
      <c r="AU379" s="13"/>
      <c r="AV379" s="13"/>
      <c r="AW379" s="59"/>
      <c r="AX379" s="60"/>
      <c r="AY379" s="13"/>
      <c r="AZ379" s="13"/>
      <c r="BA379" s="61"/>
      <c r="BB379" s="13"/>
      <c r="BC379" s="13"/>
      <c r="BD379" s="13"/>
      <c r="BE379" s="13"/>
      <c r="BF379" s="59"/>
      <c r="BG379" s="60"/>
      <c r="BH379" s="13"/>
      <c r="BI379" s="13"/>
      <c r="BJ379" s="61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</row>
    <row r="380" spans="1:99" s="52" customFormat="1" ht="14.25">
      <c r="A380" s="32">
        <v>10067</v>
      </c>
      <c r="B380" s="33" t="s">
        <v>886</v>
      </c>
      <c r="C380" s="32">
        <v>1</v>
      </c>
      <c r="D380" s="34" t="s">
        <v>887</v>
      </c>
      <c r="E380" s="35">
        <v>0</v>
      </c>
      <c r="F380" s="35" t="s">
        <v>49</v>
      </c>
      <c r="G380" s="36" t="s">
        <v>553</v>
      </c>
      <c r="H380" s="37">
        <v>50</v>
      </c>
      <c r="I380" s="38">
        <v>27</v>
      </c>
      <c r="J380" s="38">
        <v>300</v>
      </c>
      <c r="K380" s="7">
        <v>324</v>
      </c>
      <c r="L380" s="39">
        <v>0.807</v>
      </c>
      <c r="M380" s="40"/>
      <c r="N380" s="39">
        <v>0.264</v>
      </c>
      <c r="O380" s="39">
        <v>0.339</v>
      </c>
      <c r="P380" s="41">
        <v>0.469</v>
      </c>
      <c r="Q380" s="42">
        <v>288</v>
      </c>
      <c r="R380" s="42"/>
      <c r="S380" s="42"/>
      <c r="V380" s="59"/>
      <c r="W380" s="15"/>
      <c r="Z380" s="61"/>
      <c r="AA380" s="13"/>
      <c r="AB380" s="13"/>
      <c r="AC380" s="13"/>
      <c r="AD380" s="13"/>
      <c r="AE380" s="59"/>
      <c r="AF380" s="60"/>
      <c r="AG380" s="13"/>
      <c r="AH380" s="13"/>
      <c r="AI380" s="61"/>
      <c r="AJ380" s="13"/>
      <c r="AK380" s="13"/>
      <c r="AL380" s="13"/>
      <c r="AM380" s="13"/>
      <c r="AN380" s="59"/>
      <c r="AO380" s="60"/>
      <c r="AP380" s="13"/>
      <c r="AQ380" s="13"/>
      <c r="AR380" s="61"/>
      <c r="AS380" s="13"/>
      <c r="AT380" s="13"/>
      <c r="AU380" s="13"/>
      <c r="AV380" s="13"/>
      <c r="AW380" s="59"/>
      <c r="AX380" s="60"/>
      <c r="AY380" s="13"/>
      <c r="AZ380" s="13"/>
      <c r="BA380" s="61"/>
      <c r="BB380" s="13"/>
      <c r="BC380" s="13"/>
      <c r="BD380" s="13"/>
      <c r="BE380" s="13"/>
      <c r="BF380" s="59"/>
      <c r="BG380" s="60"/>
      <c r="BH380" s="13"/>
      <c r="BI380" s="13"/>
      <c r="BJ380" s="61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</row>
    <row r="381" spans="1:99" s="52" customFormat="1" ht="14.25">
      <c r="A381" s="32">
        <v>10920</v>
      </c>
      <c r="B381" s="33" t="s">
        <v>888</v>
      </c>
      <c r="C381" s="32">
        <v>1</v>
      </c>
      <c r="D381" s="34" t="s">
        <v>887</v>
      </c>
      <c r="E381" s="35">
        <v>0</v>
      </c>
      <c r="F381" s="35" t="s">
        <v>26</v>
      </c>
      <c r="G381" s="36" t="s">
        <v>557</v>
      </c>
      <c r="H381" s="37">
        <v>54</v>
      </c>
      <c r="I381" s="38">
        <v>20</v>
      </c>
      <c r="J381" s="38">
        <v>999</v>
      </c>
      <c r="K381" s="7">
        <v>76</v>
      </c>
      <c r="L381" s="39">
        <v>0.562</v>
      </c>
      <c r="M381" s="40"/>
      <c r="N381" s="39">
        <v>0.206</v>
      </c>
      <c r="O381" s="39">
        <v>0.253</v>
      </c>
      <c r="P381" s="41">
        <v>0.309</v>
      </c>
      <c r="Q381" s="42">
        <v>68</v>
      </c>
      <c r="R381" s="42"/>
      <c r="S381" s="42"/>
      <c r="V381" s="59"/>
      <c r="W381" s="15"/>
      <c r="Z381" s="61"/>
      <c r="AA381" s="13"/>
      <c r="AB381" s="13"/>
      <c r="AC381" s="13"/>
      <c r="AD381" s="13"/>
      <c r="AE381" s="59"/>
      <c r="AF381" s="60"/>
      <c r="AG381" s="13"/>
      <c r="AH381" s="13"/>
      <c r="AI381" s="61"/>
      <c r="AJ381" s="13"/>
      <c r="AK381" s="13"/>
      <c r="AL381" s="13"/>
      <c r="AM381" s="13"/>
      <c r="AN381" s="59"/>
      <c r="AO381" s="60"/>
      <c r="AP381" s="13"/>
      <c r="AQ381" s="13"/>
      <c r="AR381" s="61"/>
      <c r="AS381" s="13"/>
      <c r="AT381" s="13"/>
      <c r="AU381" s="13"/>
      <c r="AV381" s="13"/>
      <c r="AW381" s="59"/>
      <c r="AX381" s="60"/>
      <c r="AY381" s="13"/>
      <c r="AZ381" s="13"/>
      <c r="BA381" s="61"/>
      <c r="BB381" s="13"/>
      <c r="BC381" s="13"/>
      <c r="BD381" s="13"/>
      <c r="BE381" s="13"/>
      <c r="BF381" s="59"/>
      <c r="BG381" s="60"/>
      <c r="BH381" s="13"/>
      <c r="BI381" s="13"/>
      <c r="BJ381" s="61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</row>
    <row r="382" spans="1:99" s="52" customFormat="1" ht="14.25">
      <c r="A382" s="32">
        <v>12051</v>
      </c>
      <c r="B382" s="33" t="s">
        <v>889</v>
      </c>
      <c r="C382" s="32">
        <v>1</v>
      </c>
      <c r="D382" s="34" t="s">
        <v>887</v>
      </c>
      <c r="E382" s="35">
        <v>0</v>
      </c>
      <c r="F382" s="35" t="s">
        <v>36</v>
      </c>
      <c r="G382" s="36" t="s">
        <v>561</v>
      </c>
      <c r="H382" s="37">
        <v>55</v>
      </c>
      <c r="I382" s="38">
        <v>24</v>
      </c>
      <c r="J382" s="38">
        <v>50</v>
      </c>
      <c r="K382" s="7">
        <v>31</v>
      </c>
      <c r="L382" s="39">
        <v>0.731</v>
      </c>
      <c r="M382" s="40"/>
      <c r="N382" s="39">
        <v>0.214</v>
      </c>
      <c r="O382" s="39">
        <v>0.267</v>
      </c>
      <c r="P382" s="41">
        <v>0.464</v>
      </c>
      <c r="Q382" s="42">
        <v>28</v>
      </c>
      <c r="R382" s="42"/>
      <c r="S382" s="13"/>
      <c r="V382" s="59"/>
      <c r="W382" s="15"/>
      <c r="Z382" s="61"/>
      <c r="AA382" s="13"/>
      <c r="AB382" s="13"/>
      <c r="AC382" s="13"/>
      <c r="AD382" s="13"/>
      <c r="AE382" s="59"/>
      <c r="AF382" s="60"/>
      <c r="AG382" s="13"/>
      <c r="AH382" s="13"/>
      <c r="AI382" s="61"/>
      <c r="AJ382" s="13"/>
      <c r="AK382" s="13"/>
      <c r="AL382" s="13"/>
      <c r="AM382" s="13"/>
      <c r="AN382" s="59"/>
      <c r="AO382" s="60"/>
      <c r="AP382" s="13"/>
      <c r="AQ382" s="13"/>
      <c r="AR382" s="61"/>
      <c r="AS382" s="13"/>
      <c r="AT382" s="13"/>
      <c r="AU382" s="13"/>
      <c r="AV382" s="13"/>
      <c r="AW382" s="59"/>
      <c r="AX382" s="60"/>
      <c r="AY382" s="13"/>
      <c r="AZ382" s="13"/>
      <c r="BA382" s="61"/>
      <c r="BB382" s="13"/>
      <c r="BC382" s="13"/>
      <c r="BD382" s="13"/>
      <c r="BE382" s="13"/>
      <c r="BF382" s="59"/>
      <c r="BG382" s="60"/>
      <c r="BH382" s="13"/>
      <c r="BI382" s="13"/>
      <c r="BJ382" s="61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</row>
    <row r="383" spans="1:99" s="52" customFormat="1" ht="14.25">
      <c r="A383" s="32">
        <v>14014</v>
      </c>
      <c r="B383" s="33" t="s">
        <v>890</v>
      </c>
      <c r="C383" s="32">
        <v>1</v>
      </c>
      <c r="D383" s="34" t="s">
        <v>887</v>
      </c>
      <c r="E383" s="35">
        <v>0</v>
      </c>
      <c r="F383" s="35" t="s">
        <v>36</v>
      </c>
      <c r="G383" s="36" t="s">
        <v>565</v>
      </c>
      <c r="H383" s="37">
        <v>54</v>
      </c>
      <c r="I383" s="38">
        <v>26</v>
      </c>
      <c r="J383" s="38">
        <v>777</v>
      </c>
      <c r="K383" s="7">
        <v>615</v>
      </c>
      <c r="L383" s="39">
        <v>0.718</v>
      </c>
      <c r="M383" s="40"/>
      <c r="N383" s="39">
        <v>0.255</v>
      </c>
      <c r="O383" s="39">
        <v>0.333</v>
      </c>
      <c r="P383" s="41">
        <v>0.385</v>
      </c>
      <c r="Q383" s="42">
        <v>545</v>
      </c>
      <c r="R383" s="42"/>
      <c r="S383" s="42"/>
      <c r="V383" s="59"/>
      <c r="W383" s="15"/>
      <c r="Z383" s="61"/>
      <c r="AA383" s="13"/>
      <c r="AB383" s="13"/>
      <c r="AC383" s="13"/>
      <c r="AD383" s="13"/>
      <c r="AE383" s="59"/>
      <c r="AF383" s="60"/>
      <c r="AG383" s="13"/>
      <c r="AH383" s="13"/>
      <c r="AI383" s="61"/>
      <c r="AJ383" s="13"/>
      <c r="AK383" s="13"/>
      <c r="AL383" s="13"/>
      <c r="AM383" s="13"/>
      <c r="AN383" s="59"/>
      <c r="AO383" s="60"/>
      <c r="AP383" s="13"/>
      <c r="AQ383" s="13"/>
      <c r="AR383" s="61"/>
      <c r="AS383" s="13"/>
      <c r="AT383" s="13"/>
      <c r="AU383" s="13"/>
      <c r="AV383" s="13"/>
      <c r="AW383" s="59"/>
      <c r="AX383" s="60"/>
      <c r="AY383" s="13"/>
      <c r="AZ383" s="13"/>
      <c r="BA383" s="61"/>
      <c r="BB383" s="13"/>
      <c r="BC383" s="13"/>
      <c r="BD383" s="13"/>
      <c r="BE383" s="13"/>
      <c r="BF383" s="59"/>
      <c r="BG383" s="60"/>
      <c r="BH383" s="13"/>
      <c r="BI383" s="13"/>
      <c r="BJ383" s="61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</row>
    <row r="384" spans="1:99" s="52" customFormat="1" ht="14.25">
      <c r="A384" s="32">
        <v>14372</v>
      </c>
      <c r="B384" s="33" t="s">
        <v>891</v>
      </c>
      <c r="C384" s="32">
        <v>1</v>
      </c>
      <c r="D384" s="34" t="s">
        <v>887</v>
      </c>
      <c r="E384" s="35">
        <v>0</v>
      </c>
      <c r="F384" s="35" t="s">
        <v>41</v>
      </c>
      <c r="G384" s="36" t="s">
        <v>569</v>
      </c>
      <c r="H384" s="37">
        <v>46</v>
      </c>
      <c r="I384" s="38">
        <v>33</v>
      </c>
      <c r="J384" s="38">
        <v>777</v>
      </c>
      <c r="K384" s="7">
        <v>578</v>
      </c>
      <c r="L384" s="39">
        <v>0.891</v>
      </c>
      <c r="M384" s="40"/>
      <c r="N384" s="39">
        <v>0.314</v>
      </c>
      <c r="O384" s="39">
        <v>0.371</v>
      </c>
      <c r="P384" s="41">
        <v>0.52</v>
      </c>
      <c r="Q384" s="42">
        <v>523</v>
      </c>
      <c r="R384" s="42"/>
      <c r="S384" s="42"/>
      <c r="V384" s="59"/>
      <c r="W384" s="15"/>
      <c r="Z384" s="61"/>
      <c r="AA384" s="13"/>
      <c r="AB384" s="13"/>
      <c r="AC384" s="13"/>
      <c r="AD384" s="13"/>
      <c r="AE384" s="59"/>
      <c r="AF384" s="60"/>
      <c r="AG384" s="13"/>
      <c r="AH384" s="13"/>
      <c r="AI384" s="61"/>
      <c r="AJ384" s="13"/>
      <c r="AK384" s="13"/>
      <c r="AL384" s="13"/>
      <c r="AM384" s="13"/>
      <c r="AN384" s="59"/>
      <c r="AO384" s="60"/>
      <c r="AP384" s="13"/>
      <c r="AQ384" s="13"/>
      <c r="AR384" s="61"/>
      <c r="AS384" s="13"/>
      <c r="AT384" s="13"/>
      <c r="AU384" s="13"/>
      <c r="AV384" s="13"/>
      <c r="AW384" s="59"/>
      <c r="AX384" s="60"/>
      <c r="AY384" s="13"/>
      <c r="AZ384" s="13"/>
      <c r="BA384" s="61"/>
      <c r="BB384" s="13"/>
      <c r="BC384" s="13"/>
      <c r="BD384" s="13"/>
      <c r="BE384" s="13"/>
      <c r="BF384" s="59"/>
      <c r="BG384" s="60"/>
      <c r="BH384" s="13"/>
      <c r="BI384" s="13"/>
      <c r="BJ384" s="61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</row>
    <row r="385" spans="1:99" s="52" customFormat="1" ht="14.25">
      <c r="A385" s="32">
        <v>15847</v>
      </c>
      <c r="B385" s="33" t="s">
        <v>892</v>
      </c>
      <c r="C385" s="32">
        <v>1</v>
      </c>
      <c r="D385" s="34" t="s">
        <v>887</v>
      </c>
      <c r="E385" s="35">
        <v>0</v>
      </c>
      <c r="F385" s="35" t="s">
        <v>49</v>
      </c>
      <c r="G385" s="36" t="s">
        <v>573</v>
      </c>
      <c r="H385" s="37">
        <v>47</v>
      </c>
      <c r="I385" s="38">
        <v>31</v>
      </c>
      <c r="J385" s="38">
        <v>777</v>
      </c>
      <c r="K385" s="7">
        <v>642</v>
      </c>
      <c r="L385" s="39">
        <v>0.877</v>
      </c>
      <c r="M385" s="40"/>
      <c r="N385" s="39">
        <v>0.289</v>
      </c>
      <c r="O385" s="39">
        <v>0.377</v>
      </c>
      <c r="P385" s="41">
        <v>0.5</v>
      </c>
      <c r="Q385" s="42">
        <v>546</v>
      </c>
      <c r="R385" s="42"/>
      <c r="S385" s="42"/>
      <c r="V385" s="59"/>
      <c r="W385" s="15"/>
      <c r="Z385" s="61"/>
      <c r="AA385" s="13"/>
      <c r="AB385" s="13"/>
      <c r="AC385" s="13"/>
      <c r="AD385" s="13"/>
      <c r="AE385" s="59"/>
      <c r="AF385" s="60"/>
      <c r="AG385" s="13"/>
      <c r="AH385" s="13"/>
      <c r="AI385" s="61"/>
      <c r="AJ385" s="13"/>
      <c r="AK385" s="13"/>
      <c r="AL385" s="13"/>
      <c r="AM385" s="13"/>
      <c r="AN385" s="59"/>
      <c r="AO385" s="60"/>
      <c r="AP385" s="13"/>
      <c r="AQ385" s="13"/>
      <c r="AR385" s="61"/>
      <c r="AS385" s="13"/>
      <c r="AT385" s="13"/>
      <c r="AU385" s="13"/>
      <c r="AV385" s="13"/>
      <c r="AW385" s="59"/>
      <c r="AX385" s="60"/>
      <c r="AY385" s="13"/>
      <c r="AZ385" s="13"/>
      <c r="BA385" s="61"/>
      <c r="BB385" s="13"/>
      <c r="BC385" s="13"/>
      <c r="BD385" s="13"/>
      <c r="BE385" s="13"/>
      <c r="BF385" s="59"/>
      <c r="BG385" s="60"/>
      <c r="BH385" s="13"/>
      <c r="BI385" s="13"/>
      <c r="BJ385" s="61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</row>
    <row r="386" spans="1:99" s="52" customFormat="1" ht="14.25">
      <c r="A386" s="32">
        <v>16359</v>
      </c>
      <c r="B386" s="33" t="s">
        <v>893</v>
      </c>
      <c r="C386" s="32">
        <v>1</v>
      </c>
      <c r="D386" s="34" t="s">
        <v>887</v>
      </c>
      <c r="E386" s="35">
        <v>0</v>
      </c>
      <c r="F386" s="35" t="s">
        <v>41</v>
      </c>
      <c r="G386" s="36" t="s">
        <v>577</v>
      </c>
      <c r="H386" s="37">
        <v>50</v>
      </c>
      <c r="I386" s="38">
        <v>28</v>
      </c>
      <c r="J386" s="38">
        <v>777</v>
      </c>
      <c r="K386" s="7">
        <v>681</v>
      </c>
      <c r="L386" s="39">
        <v>0.848</v>
      </c>
      <c r="M386" s="40"/>
      <c r="N386" s="39">
        <v>0.275</v>
      </c>
      <c r="O386" s="39">
        <v>0.369</v>
      </c>
      <c r="P386" s="41">
        <v>0.479</v>
      </c>
      <c r="Q386" s="42">
        <v>574</v>
      </c>
      <c r="R386" s="42"/>
      <c r="S386" s="42"/>
      <c r="V386" s="59"/>
      <c r="W386" s="15"/>
      <c r="Z386" s="61"/>
      <c r="AA386" s="13"/>
      <c r="AB386" s="13"/>
      <c r="AC386" s="13"/>
      <c r="AD386" s="13"/>
      <c r="AE386" s="59"/>
      <c r="AF386" s="60"/>
      <c r="AG386" s="13"/>
      <c r="AH386" s="13"/>
      <c r="AI386" s="61"/>
      <c r="AJ386" s="13"/>
      <c r="AK386" s="13"/>
      <c r="AL386" s="13"/>
      <c r="AM386" s="13"/>
      <c r="AN386" s="59"/>
      <c r="AO386" s="60"/>
      <c r="AP386" s="13"/>
      <c r="AQ386" s="13"/>
      <c r="AR386" s="61"/>
      <c r="AS386" s="13"/>
      <c r="AT386" s="13"/>
      <c r="AU386" s="13"/>
      <c r="AV386" s="13"/>
      <c r="AW386" s="59"/>
      <c r="AX386" s="60"/>
      <c r="AY386" s="13"/>
      <c r="AZ386" s="13"/>
      <c r="BA386" s="61"/>
      <c r="BB386" s="13"/>
      <c r="BC386" s="13"/>
      <c r="BD386" s="13"/>
      <c r="BE386" s="13"/>
      <c r="BF386" s="59"/>
      <c r="BG386" s="60"/>
      <c r="BH386" s="13"/>
      <c r="BI386" s="13"/>
      <c r="BJ386" s="61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</row>
    <row r="387" spans="1:99" s="52" customFormat="1" ht="14.25">
      <c r="A387" s="32">
        <v>16895</v>
      </c>
      <c r="B387" s="33" t="s">
        <v>894</v>
      </c>
      <c r="C387" s="32">
        <v>1</v>
      </c>
      <c r="D387" s="34" t="s">
        <v>887</v>
      </c>
      <c r="E387" s="35">
        <v>0</v>
      </c>
      <c r="F387" s="35" t="s">
        <v>41</v>
      </c>
      <c r="G387" s="36" t="s">
        <v>581</v>
      </c>
      <c r="H387" s="37">
        <v>55</v>
      </c>
      <c r="I387" s="38">
        <v>22</v>
      </c>
      <c r="J387" s="38">
        <v>350</v>
      </c>
      <c r="K387" s="7">
        <v>333</v>
      </c>
      <c r="L387" s="39">
        <v>0.737</v>
      </c>
      <c r="M387" s="40"/>
      <c r="N387" s="39">
        <v>0.256</v>
      </c>
      <c r="O387" s="39">
        <v>0.312</v>
      </c>
      <c r="P387" s="41">
        <v>0.425</v>
      </c>
      <c r="Q387" s="42">
        <v>301</v>
      </c>
      <c r="S387" s="42"/>
      <c r="V387" s="59"/>
      <c r="W387" s="15"/>
      <c r="Z387" s="61"/>
      <c r="AA387" s="13"/>
      <c r="AB387" s="13"/>
      <c r="AC387" s="13"/>
      <c r="AD387" s="13"/>
      <c r="AE387" s="59"/>
      <c r="AF387" s="60"/>
      <c r="AG387" s="13"/>
      <c r="AH387" s="13"/>
      <c r="AI387" s="61"/>
      <c r="AJ387" s="13"/>
      <c r="AK387" s="13"/>
      <c r="AL387" s="13"/>
      <c r="AM387" s="13"/>
      <c r="AN387" s="59"/>
      <c r="AO387" s="60"/>
      <c r="AP387" s="13"/>
      <c r="AQ387" s="13"/>
      <c r="AR387" s="61"/>
      <c r="AS387" s="13"/>
      <c r="AT387" s="13"/>
      <c r="AU387" s="13"/>
      <c r="AV387" s="13"/>
      <c r="AW387" s="59"/>
      <c r="AX387" s="60"/>
      <c r="AY387" s="13"/>
      <c r="AZ387" s="13"/>
      <c r="BA387" s="61"/>
      <c r="BB387" s="13"/>
      <c r="BC387" s="13"/>
      <c r="BD387" s="13"/>
      <c r="BE387" s="13"/>
      <c r="BF387" s="59"/>
      <c r="BG387" s="60"/>
      <c r="BH387" s="13"/>
      <c r="BI387" s="13"/>
      <c r="BJ387" s="61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</row>
    <row r="388" spans="1:99" s="52" customFormat="1" ht="14.25">
      <c r="A388" s="32">
        <v>17675</v>
      </c>
      <c r="B388" s="33" t="s">
        <v>895</v>
      </c>
      <c r="C388" s="32">
        <v>1</v>
      </c>
      <c r="D388" s="34" t="s">
        <v>887</v>
      </c>
      <c r="E388" s="35">
        <v>0</v>
      </c>
      <c r="F388" s="35" t="s">
        <v>32</v>
      </c>
      <c r="G388" s="36" t="s">
        <v>585</v>
      </c>
      <c r="H388" s="37">
        <v>46</v>
      </c>
      <c r="I388" s="38">
        <v>30</v>
      </c>
      <c r="J388" s="38">
        <v>450</v>
      </c>
      <c r="K388" s="7">
        <v>510</v>
      </c>
      <c r="L388" s="39">
        <v>0.782</v>
      </c>
      <c r="M388" s="40"/>
      <c r="N388" s="39">
        <v>0.261</v>
      </c>
      <c r="O388" s="39">
        <v>0.374</v>
      </c>
      <c r="P388" s="41">
        <v>0.408</v>
      </c>
      <c r="Q388" s="42">
        <v>426</v>
      </c>
      <c r="R388" s="42"/>
      <c r="S388" s="42"/>
      <c r="V388" s="59"/>
      <c r="W388" s="15"/>
      <c r="Z388" s="61"/>
      <c r="AA388" s="13"/>
      <c r="AB388" s="13"/>
      <c r="AC388" s="13"/>
      <c r="AD388" s="13"/>
      <c r="AE388" s="59"/>
      <c r="AF388" s="60"/>
      <c r="AG388" s="13"/>
      <c r="AH388" s="13"/>
      <c r="AI388" s="61"/>
      <c r="AJ388" s="13"/>
      <c r="AK388" s="13"/>
      <c r="AL388" s="13"/>
      <c r="AM388" s="13"/>
      <c r="AN388" s="59"/>
      <c r="AO388" s="60"/>
      <c r="AP388" s="13"/>
      <c r="AQ388" s="13"/>
      <c r="AR388" s="61"/>
      <c r="AS388" s="13"/>
      <c r="AT388" s="13"/>
      <c r="AU388" s="13"/>
      <c r="AV388" s="13"/>
      <c r="AW388" s="59"/>
      <c r="AX388" s="60"/>
      <c r="AY388" s="13"/>
      <c r="AZ388" s="13"/>
      <c r="BA388" s="61"/>
      <c r="BB388" s="13"/>
      <c r="BC388" s="13"/>
      <c r="BD388" s="13"/>
      <c r="BE388" s="13"/>
      <c r="BF388" s="59"/>
      <c r="BG388" s="60"/>
      <c r="BH388" s="13"/>
      <c r="BI388" s="13"/>
      <c r="BJ388" s="61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</row>
    <row r="389" spans="1:99" s="52" customFormat="1" ht="14.25">
      <c r="A389" s="32">
        <v>18418</v>
      </c>
      <c r="B389" s="33" t="s">
        <v>896</v>
      </c>
      <c r="C389" s="32">
        <v>1</v>
      </c>
      <c r="D389" s="34" t="s">
        <v>887</v>
      </c>
      <c r="E389" s="35">
        <v>0</v>
      </c>
      <c r="F389" s="35" t="s">
        <v>36</v>
      </c>
      <c r="G389" s="36" t="s">
        <v>589</v>
      </c>
      <c r="H389" s="37">
        <v>51</v>
      </c>
      <c r="I389" s="38">
        <v>27</v>
      </c>
      <c r="J389" s="38">
        <v>777</v>
      </c>
      <c r="K389" s="7">
        <v>615</v>
      </c>
      <c r="L389" s="39">
        <v>0.768</v>
      </c>
      <c r="M389" s="40"/>
      <c r="N389" s="39">
        <v>0.285</v>
      </c>
      <c r="O389" s="39">
        <v>0.361</v>
      </c>
      <c r="P389" s="41">
        <v>0.407</v>
      </c>
      <c r="Q389" s="42">
        <v>533</v>
      </c>
      <c r="R389" s="42"/>
      <c r="S389" s="42"/>
      <c r="V389" s="59"/>
      <c r="W389" s="15"/>
      <c r="Z389" s="61"/>
      <c r="AA389" s="13"/>
      <c r="AB389" s="13"/>
      <c r="AC389" s="13"/>
      <c r="AD389" s="13"/>
      <c r="AE389" s="59"/>
      <c r="AF389" s="60"/>
      <c r="AG389" s="13"/>
      <c r="AH389" s="13"/>
      <c r="AI389" s="61"/>
      <c r="AJ389" s="13"/>
      <c r="AK389" s="13"/>
      <c r="AL389" s="13"/>
      <c r="AM389" s="13"/>
      <c r="AN389" s="59"/>
      <c r="AO389" s="60"/>
      <c r="AP389" s="13"/>
      <c r="AQ389" s="13"/>
      <c r="AR389" s="61"/>
      <c r="AS389" s="13"/>
      <c r="AT389" s="13"/>
      <c r="AU389" s="13"/>
      <c r="AV389" s="13"/>
      <c r="AW389" s="59"/>
      <c r="AX389" s="60"/>
      <c r="AY389" s="13"/>
      <c r="AZ389" s="13"/>
      <c r="BA389" s="61"/>
      <c r="BB389" s="13"/>
      <c r="BC389" s="13"/>
      <c r="BD389" s="13"/>
      <c r="BE389" s="13"/>
      <c r="BF389" s="59"/>
      <c r="BG389" s="60"/>
      <c r="BH389" s="13"/>
      <c r="BI389" s="13"/>
      <c r="BJ389" s="61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</row>
    <row r="390" spans="1:99" s="52" customFormat="1" ht="14.25">
      <c r="A390" s="32">
        <v>21146</v>
      </c>
      <c r="B390" s="33" t="s">
        <v>897</v>
      </c>
      <c r="C390" s="32">
        <v>1</v>
      </c>
      <c r="D390" s="34" t="s">
        <v>887</v>
      </c>
      <c r="E390" s="35">
        <v>0</v>
      </c>
      <c r="F390" s="35" t="s">
        <v>26</v>
      </c>
      <c r="G390" s="36" t="s">
        <v>593</v>
      </c>
      <c r="H390" s="37">
        <v>49</v>
      </c>
      <c r="I390" s="38">
        <v>31</v>
      </c>
      <c r="J390" s="38">
        <v>777</v>
      </c>
      <c r="K390" s="7">
        <v>596</v>
      </c>
      <c r="L390" s="39">
        <v>0.765</v>
      </c>
      <c r="M390" s="40"/>
      <c r="N390" s="39">
        <v>0.244</v>
      </c>
      <c r="O390" s="39">
        <v>0.362</v>
      </c>
      <c r="P390" s="41">
        <v>0.402</v>
      </c>
      <c r="Q390" s="42">
        <v>492</v>
      </c>
      <c r="R390" s="42"/>
      <c r="S390" s="42"/>
      <c r="V390" s="59"/>
      <c r="W390" s="15"/>
      <c r="Z390" s="61"/>
      <c r="AA390" s="13"/>
      <c r="AB390" s="13"/>
      <c r="AC390" s="13"/>
      <c r="AD390" s="13"/>
      <c r="AE390" s="59"/>
      <c r="AF390" s="60"/>
      <c r="AG390" s="13"/>
      <c r="AH390" s="13"/>
      <c r="AI390" s="61"/>
      <c r="AJ390" s="13"/>
      <c r="AK390" s="13"/>
      <c r="AL390" s="13"/>
      <c r="AM390" s="13"/>
      <c r="AN390" s="59"/>
      <c r="AO390" s="60"/>
      <c r="AP390" s="13"/>
      <c r="AQ390" s="13"/>
      <c r="AR390" s="61"/>
      <c r="AS390" s="13"/>
      <c r="AT390" s="13"/>
      <c r="AU390" s="13"/>
      <c r="AV390" s="13"/>
      <c r="AW390" s="59"/>
      <c r="AX390" s="60"/>
      <c r="AY390" s="13"/>
      <c r="AZ390" s="13"/>
      <c r="BA390" s="61"/>
      <c r="BB390" s="13"/>
      <c r="BC390" s="13"/>
      <c r="BD390" s="13"/>
      <c r="BE390" s="13"/>
      <c r="BF390" s="59"/>
      <c r="BG390" s="60"/>
      <c r="BH390" s="13"/>
      <c r="BI390" s="13"/>
      <c r="BJ390" s="61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</row>
    <row r="391" spans="1:99" s="52" customFormat="1" ht="14.25">
      <c r="A391" s="32">
        <v>21395</v>
      </c>
      <c r="B391" s="33" t="s">
        <v>898</v>
      </c>
      <c r="C391" s="32">
        <v>1</v>
      </c>
      <c r="D391" s="34" t="s">
        <v>887</v>
      </c>
      <c r="E391" s="35">
        <v>0</v>
      </c>
      <c r="F391" s="35" t="s">
        <v>28</v>
      </c>
      <c r="G391" s="36" t="s">
        <v>597</v>
      </c>
      <c r="H391" s="37">
        <v>41</v>
      </c>
      <c r="I391" s="38">
        <v>38</v>
      </c>
      <c r="J391" s="38">
        <v>300</v>
      </c>
      <c r="K391" s="7">
        <v>290</v>
      </c>
      <c r="L391" s="39">
        <v>0.674</v>
      </c>
      <c r="M391" s="40"/>
      <c r="N391" s="39">
        <v>0.211</v>
      </c>
      <c r="O391" s="39">
        <v>0.287</v>
      </c>
      <c r="P391" s="41">
        <v>0.387</v>
      </c>
      <c r="Q391" s="42">
        <v>261</v>
      </c>
      <c r="R391" s="42"/>
      <c r="S391" s="42"/>
      <c r="V391" s="59"/>
      <c r="W391" s="15"/>
      <c r="Z391" s="61"/>
      <c r="AA391" s="13"/>
      <c r="AB391" s="13"/>
      <c r="AC391" s="13"/>
      <c r="AD391" s="13"/>
      <c r="AE391" s="59"/>
      <c r="AF391" s="60"/>
      <c r="AG391" s="13"/>
      <c r="AH391" s="13"/>
      <c r="AI391" s="61"/>
      <c r="AJ391" s="13"/>
      <c r="AK391" s="13"/>
      <c r="AL391" s="13"/>
      <c r="AM391" s="13"/>
      <c r="AN391" s="59"/>
      <c r="AO391" s="60"/>
      <c r="AP391" s="13"/>
      <c r="AQ391" s="13"/>
      <c r="AR391" s="61"/>
      <c r="AS391" s="13"/>
      <c r="AT391" s="13"/>
      <c r="AU391" s="13"/>
      <c r="AV391" s="13"/>
      <c r="AW391" s="59"/>
      <c r="AX391" s="60"/>
      <c r="AY391" s="13"/>
      <c r="AZ391" s="13"/>
      <c r="BA391" s="61"/>
      <c r="BB391" s="13"/>
      <c r="BC391" s="13"/>
      <c r="BD391" s="13"/>
      <c r="BE391" s="13"/>
      <c r="BF391" s="59"/>
      <c r="BG391" s="60"/>
      <c r="BH391" s="13"/>
      <c r="BI391" s="13"/>
      <c r="BJ391" s="61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</row>
    <row r="392" spans="1:99" s="52" customFormat="1" ht="14.25">
      <c r="A392" s="32">
        <v>22422</v>
      </c>
      <c r="B392" s="33" t="s">
        <v>899</v>
      </c>
      <c r="C392" s="32">
        <v>1</v>
      </c>
      <c r="D392" s="34" t="s">
        <v>887</v>
      </c>
      <c r="E392" s="35">
        <v>0</v>
      </c>
      <c r="F392" s="35" t="s">
        <v>28</v>
      </c>
      <c r="G392" s="36" t="s">
        <v>601</v>
      </c>
      <c r="H392" s="37">
        <v>52</v>
      </c>
      <c r="I392" s="38">
        <v>22</v>
      </c>
      <c r="J392" s="38">
        <v>200</v>
      </c>
      <c r="K392" s="7">
        <v>182</v>
      </c>
      <c r="L392" s="39">
        <v>0.829</v>
      </c>
      <c r="M392" s="40"/>
      <c r="N392" s="39">
        <v>0.293</v>
      </c>
      <c r="O392" s="39">
        <v>0.37</v>
      </c>
      <c r="P392" s="41">
        <v>0.459</v>
      </c>
      <c r="Q392" s="42">
        <v>157</v>
      </c>
      <c r="R392" s="42"/>
      <c r="S392" s="42"/>
      <c r="V392" s="59"/>
      <c r="W392" s="15"/>
      <c r="Z392" s="61"/>
      <c r="AA392" s="13"/>
      <c r="AB392" s="13"/>
      <c r="AC392" s="13"/>
      <c r="AD392" s="13"/>
      <c r="AE392" s="59"/>
      <c r="AF392" s="60"/>
      <c r="AG392" s="13"/>
      <c r="AH392" s="13"/>
      <c r="AI392" s="61"/>
      <c r="AJ392" s="13"/>
      <c r="AK392" s="13"/>
      <c r="AL392" s="13"/>
      <c r="AM392" s="13"/>
      <c r="AN392" s="59"/>
      <c r="AO392" s="60"/>
      <c r="AP392" s="13"/>
      <c r="AQ392" s="13"/>
      <c r="AR392" s="61"/>
      <c r="AS392" s="13"/>
      <c r="AT392" s="13"/>
      <c r="AU392" s="13"/>
      <c r="AV392" s="13"/>
      <c r="AW392" s="59"/>
      <c r="AX392" s="60"/>
      <c r="AY392" s="13"/>
      <c r="AZ392" s="13"/>
      <c r="BA392" s="61"/>
      <c r="BB392" s="13"/>
      <c r="BC392" s="13"/>
      <c r="BD392" s="13"/>
      <c r="BE392" s="13"/>
      <c r="BF392" s="59"/>
      <c r="BG392" s="60"/>
      <c r="BH392" s="13"/>
      <c r="BI392" s="13"/>
      <c r="BJ392" s="61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</row>
    <row r="393" spans="1:99" s="52" customFormat="1" ht="14.25">
      <c r="A393" s="32">
        <v>24388</v>
      </c>
      <c r="B393" s="33" t="s">
        <v>900</v>
      </c>
      <c r="C393" s="32">
        <v>1</v>
      </c>
      <c r="D393" s="34" t="s">
        <v>887</v>
      </c>
      <c r="E393" s="35">
        <v>0</v>
      </c>
      <c r="F393" s="35" t="s">
        <v>28</v>
      </c>
      <c r="G393" s="36" t="s">
        <v>605</v>
      </c>
      <c r="H393" s="37">
        <v>49</v>
      </c>
      <c r="I393" s="38">
        <v>32</v>
      </c>
      <c r="J393" s="38">
        <v>450</v>
      </c>
      <c r="K393" s="7">
        <v>454</v>
      </c>
      <c r="L393" s="39">
        <v>0.812</v>
      </c>
      <c r="M393" s="40"/>
      <c r="N393" s="39">
        <v>0.254</v>
      </c>
      <c r="O393" s="39">
        <v>0.304</v>
      </c>
      <c r="P393" s="41">
        <v>0.508</v>
      </c>
      <c r="Q393" s="42">
        <v>413</v>
      </c>
      <c r="R393" s="42"/>
      <c r="S393" s="42"/>
      <c r="V393" s="59"/>
      <c r="W393" s="15"/>
      <c r="Z393" s="61"/>
      <c r="AA393" s="13"/>
      <c r="AB393" s="13"/>
      <c r="AC393" s="13"/>
      <c r="AD393" s="13"/>
      <c r="AE393" s="59"/>
      <c r="AF393" s="60"/>
      <c r="AG393" s="13"/>
      <c r="AH393" s="13"/>
      <c r="AI393" s="61"/>
      <c r="AJ393" s="13"/>
      <c r="AK393" s="13"/>
      <c r="AL393" s="13"/>
      <c r="AM393" s="13"/>
      <c r="AN393" s="59"/>
      <c r="AO393" s="60"/>
      <c r="AP393" s="13"/>
      <c r="AQ393" s="13"/>
      <c r="AR393" s="61"/>
      <c r="AS393" s="13"/>
      <c r="AT393" s="13"/>
      <c r="AU393" s="13"/>
      <c r="AV393" s="13"/>
      <c r="AW393" s="59"/>
      <c r="AX393" s="60"/>
      <c r="AY393" s="13"/>
      <c r="AZ393" s="13"/>
      <c r="BA393" s="61"/>
      <c r="BB393" s="13"/>
      <c r="BC393" s="13"/>
      <c r="BD393" s="13"/>
      <c r="BE393" s="13"/>
      <c r="BF393" s="59"/>
      <c r="BG393" s="60"/>
      <c r="BH393" s="13"/>
      <c r="BI393" s="13"/>
      <c r="BJ393" s="61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</row>
    <row r="394" spans="1:99" s="52" customFormat="1" ht="14.25">
      <c r="A394" s="32">
        <v>12531</v>
      </c>
      <c r="B394" s="56" t="s">
        <v>901</v>
      </c>
      <c r="C394" s="32">
        <v>1</v>
      </c>
      <c r="D394" s="47" t="s">
        <v>887</v>
      </c>
      <c r="E394" s="35">
        <v>1</v>
      </c>
      <c r="F394" s="50" t="s">
        <v>3</v>
      </c>
      <c r="G394" s="51" t="s">
        <v>609</v>
      </c>
      <c r="H394" s="37">
        <v>50</v>
      </c>
      <c r="I394" s="38">
        <v>34</v>
      </c>
      <c r="K394" s="53">
        <v>44</v>
      </c>
      <c r="L394" s="54">
        <v>7</v>
      </c>
      <c r="M394" s="55">
        <v>2.64</v>
      </c>
      <c r="N394" s="57">
        <v>126</v>
      </c>
      <c r="O394" s="42"/>
      <c r="P394" s="42"/>
      <c r="Q394" s="42"/>
      <c r="S394" s="42"/>
      <c r="V394" s="59"/>
      <c r="W394" s="15"/>
      <c r="Z394" s="61"/>
      <c r="AA394" s="13"/>
      <c r="AB394" s="13"/>
      <c r="AC394" s="13"/>
      <c r="AD394" s="13"/>
      <c r="AE394" s="59"/>
      <c r="AF394" s="60"/>
      <c r="AG394" s="13"/>
      <c r="AH394" s="13"/>
      <c r="AI394" s="61"/>
      <c r="AJ394" s="13"/>
      <c r="AK394" s="13"/>
      <c r="AL394" s="13"/>
      <c r="AM394" s="13"/>
      <c r="AN394" s="59"/>
      <c r="AO394" s="60"/>
      <c r="AP394" s="13"/>
      <c r="AQ394" s="13"/>
      <c r="AR394" s="61"/>
      <c r="AS394" s="13"/>
      <c r="AT394" s="13"/>
      <c r="AU394" s="13"/>
      <c r="AV394" s="13"/>
      <c r="AW394" s="59"/>
      <c r="AX394" s="60"/>
      <c r="AY394" s="13"/>
      <c r="AZ394" s="13"/>
      <c r="BA394" s="61"/>
      <c r="BB394" s="13"/>
      <c r="BC394" s="13"/>
      <c r="BD394" s="13"/>
      <c r="BE394" s="13"/>
      <c r="BF394" s="59"/>
      <c r="BG394" s="60"/>
      <c r="BH394" s="13"/>
      <c r="BI394" s="13"/>
      <c r="BJ394" s="61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</row>
    <row r="395" spans="1:99" s="52" customFormat="1" ht="14.25">
      <c r="A395" s="32">
        <v>14282</v>
      </c>
      <c r="B395" s="56" t="s">
        <v>902</v>
      </c>
      <c r="C395" s="32">
        <v>1</v>
      </c>
      <c r="D395" s="47" t="s">
        <v>887</v>
      </c>
      <c r="E395" s="35">
        <v>1</v>
      </c>
      <c r="F395" s="50" t="s">
        <v>3</v>
      </c>
      <c r="G395" s="51" t="s">
        <v>613</v>
      </c>
      <c r="H395" s="37">
        <v>53</v>
      </c>
      <c r="I395" s="38">
        <v>26</v>
      </c>
      <c r="K395" s="53">
        <v>54</v>
      </c>
      <c r="L395" s="54">
        <v>0</v>
      </c>
      <c r="M395" s="55">
        <v>2.11</v>
      </c>
      <c r="N395" s="57">
        <v>94</v>
      </c>
      <c r="O395" s="42"/>
      <c r="P395" s="42"/>
      <c r="Q395" s="42"/>
      <c r="R395" s="42"/>
      <c r="S395" s="42"/>
      <c r="V395" s="59"/>
      <c r="W395" s="15"/>
      <c r="Z395" s="61"/>
      <c r="AA395" s="13"/>
      <c r="AB395" s="13"/>
      <c r="AC395" s="13"/>
      <c r="AD395" s="13"/>
      <c r="AE395" s="59"/>
      <c r="AF395" s="60"/>
      <c r="AG395" s="13"/>
      <c r="AH395" s="13"/>
      <c r="AI395" s="61"/>
      <c r="AJ395" s="13"/>
      <c r="AK395" s="13"/>
      <c r="AL395" s="13"/>
      <c r="AM395" s="13"/>
      <c r="AN395" s="59"/>
      <c r="AO395" s="60"/>
      <c r="AP395" s="13"/>
      <c r="AQ395" s="13"/>
      <c r="AR395" s="61"/>
      <c r="AS395" s="13"/>
      <c r="AT395" s="13"/>
      <c r="AU395" s="13"/>
      <c r="AV395" s="13"/>
      <c r="AW395" s="59"/>
      <c r="AX395" s="60"/>
      <c r="AY395" s="13"/>
      <c r="AZ395" s="13"/>
      <c r="BA395" s="61"/>
      <c r="BB395" s="13"/>
      <c r="BC395" s="13"/>
      <c r="BD395" s="13"/>
      <c r="BE395" s="13"/>
      <c r="BF395" s="59"/>
      <c r="BG395" s="60"/>
      <c r="BH395" s="13"/>
      <c r="BI395" s="13"/>
      <c r="BJ395" s="61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</row>
    <row r="396" spans="1:99" s="52" customFormat="1" ht="14.25">
      <c r="A396" s="32">
        <v>15043</v>
      </c>
      <c r="B396" s="56" t="s">
        <v>903</v>
      </c>
      <c r="C396" s="32">
        <v>1</v>
      </c>
      <c r="D396" s="47" t="s">
        <v>887</v>
      </c>
      <c r="E396" s="35">
        <v>1</v>
      </c>
      <c r="F396" s="50" t="s">
        <v>3</v>
      </c>
      <c r="G396" s="51" t="s">
        <v>618</v>
      </c>
      <c r="H396" s="37">
        <v>41</v>
      </c>
      <c r="I396" s="38">
        <v>35</v>
      </c>
      <c r="K396" s="53">
        <v>28</v>
      </c>
      <c r="L396" s="54">
        <v>25</v>
      </c>
      <c r="M396" s="55">
        <v>3.98</v>
      </c>
      <c r="N396" s="57">
        <v>181</v>
      </c>
      <c r="O396" s="42"/>
      <c r="P396" s="42"/>
      <c r="Q396" s="42"/>
      <c r="R396" s="42"/>
      <c r="S396" s="42"/>
      <c r="V396" s="59"/>
      <c r="W396" s="15"/>
      <c r="Z396" s="61"/>
      <c r="AA396" s="13"/>
      <c r="AB396" s="13"/>
      <c r="AC396" s="13"/>
      <c r="AD396" s="13"/>
      <c r="AE396" s="59"/>
      <c r="AF396" s="60"/>
      <c r="AG396" s="13"/>
      <c r="AH396" s="13"/>
      <c r="AI396" s="61"/>
      <c r="AJ396" s="13"/>
      <c r="AK396" s="13"/>
      <c r="AL396" s="13"/>
      <c r="AM396" s="13"/>
      <c r="AN396" s="59"/>
      <c r="AO396" s="60"/>
      <c r="AP396" s="13"/>
      <c r="AQ396" s="13"/>
      <c r="AR396" s="61"/>
      <c r="AS396" s="13"/>
      <c r="AT396" s="13"/>
      <c r="AU396" s="13"/>
      <c r="AV396" s="13"/>
      <c r="AW396" s="59"/>
      <c r="AX396" s="60"/>
      <c r="AY396" s="13"/>
      <c r="AZ396" s="13"/>
      <c r="BA396" s="61"/>
      <c r="BB396" s="13"/>
      <c r="BC396" s="13"/>
      <c r="BD396" s="13"/>
      <c r="BE396" s="13"/>
      <c r="BF396" s="59"/>
      <c r="BG396" s="60"/>
      <c r="BH396" s="13"/>
      <c r="BI396" s="13"/>
      <c r="BJ396" s="61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</row>
    <row r="397" spans="1:99" s="52" customFormat="1" ht="14.25">
      <c r="A397" s="32">
        <v>15623</v>
      </c>
      <c r="B397" s="56" t="s">
        <v>904</v>
      </c>
      <c r="C397" s="32">
        <v>1</v>
      </c>
      <c r="D397" s="47" t="s">
        <v>887</v>
      </c>
      <c r="E397" s="35">
        <v>1</v>
      </c>
      <c r="F397" s="50" t="s">
        <v>3</v>
      </c>
      <c r="G397" s="51" t="s">
        <v>622</v>
      </c>
      <c r="H397" s="37">
        <v>52</v>
      </c>
      <c r="I397" s="38">
        <v>27</v>
      </c>
      <c r="K397" s="53">
        <v>17</v>
      </c>
      <c r="L397" s="54">
        <v>7</v>
      </c>
      <c r="M397" s="55">
        <v>3.3</v>
      </c>
      <c r="N397" s="57">
        <v>60</v>
      </c>
      <c r="O397" s="42"/>
      <c r="P397" s="42"/>
      <c r="Q397" s="42"/>
      <c r="R397" s="42"/>
      <c r="S397" s="42"/>
      <c r="V397" s="59"/>
      <c r="W397" s="15"/>
      <c r="Z397" s="61"/>
      <c r="AA397" s="13"/>
      <c r="AB397" s="13"/>
      <c r="AC397" s="13"/>
      <c r="AD397" s="13"/>
      <c r="AE397" s="59"/>
      <c r="AF397" s="60"/>
      <c r="AG397" s="13"/>
      <c r="AH397" s="13"/>
      <c r="AI397" s="61"/>
      <c r="AJ397" s="13"/>
      <c r="AK397" s="13"/>
      <c r="AL397" s="13"/>
      <c r="AM397" s="13"/>
      <c r="AN397" s="59"/>
      <c r="AO397" s="60"/>
      <c r="AP397" s="13"/>
      <c r="AQ397" s="13"/>
      <c r="AR397" s="61"/>
      <c r="AS397" s="13"/>
      <c r="AT397" s="13"/>
      <c r="AU397" s="13"/>
      <c r="AV397" s="13"/>
      <c r="AW397" s="59"/>
      <c r="AX397" s="60"/>
      <c r="AY397" s="13"/>
      <c r="AZ397" s="13"/>
      <c r="BA397" s="61"/>
      <c r="BB397" s="13"/>
      <c r="BC397" s="13"/>
      <c r="BD397" s="13"/>
      <c r="BE397" s="13"/>
      <c r="BF397" s="59"/>
      <c r="BG397" s="60"/>
      <c r="BH397" s="13"/>
      <c r="BI397" s="13"/>
      <c r="BJ397" s="61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</row>
    <row r="398" spans="1:99" s="52" customFormat="1" ht="14.25">
      <c r="A398" s="32">
        <v>17325</v>
      </c>
      <c r="B398" s="56" t="s">
        <v>905</v>
      </c>
      <c r="C398" s="32">
        <v>1</v>
      </c>
      <c r="D398" s="47" t="s">
        <v>887</v>
      </c>
      <c r="E398" s="35">
        <v>1</v>
      </c>
      <c r="F398" s="50" t="s">
        <v>3</v>
      </c>
      <c r="G398" s="51" t="s">
        <v>626</v>
      </c>
      <c r="H398" s="37">
        <v>55</v>
      </c>
      <c r="I398" s="38">
        <v>25</v>
      </c>
      <c r="K398" s="53">
        <v>36</v>
      </c>
      <c r="L398" s="54">
        <v>31</v>
      </c>
      <c r="M398" s="55">
        <v>3.1</v>
      </c>
      <c r="N398" s="57">
        <v>235</v>
      </c>
      <c r="O398" s="39"/>
      <c r="P398" s="41"/>
      <c r="Q398" s="42"/>
      <c r="R398" s="42"/>
      <c r="S398" s="42"/>
      <c r="V398" s="59"/>
      <c r="W398" s="15"/>
      <c r="Z398" s="61"/>
      <c r="AA398" s="13"/>
      <c r="AB398" s="13"/>
      <c r="AC398" s="13"/>
      <c r="AD398" s="13"/>
      <c r="AE398" s="59"/>
      <c r="AF398" s="60"/>
      <c r="AG398" s="13"/>
      <c r="AH398" s="13"/>
      <c r="AI398" s="61"/>
      <c r="AJ398" s="13"/>
      <c r="AK398" s="13"/>
      <c r="AL398" s="13"/>
      <c r="AM398" s="13"/>
      <c r="AN398" s="59"/>
      <c r="AO398" s="60"/>
      <c r="AP398" s="13"/>
      <c r="AQ398" s="13"/>
      <c r="AR398" s="61"/>
      <c r="AS398" s="13"/>
      <c r="AT398" s="13"/>
      <c r="AU398" s="13"/>
      <c r="AV398" s="13"/>
      <c r="AW398" s="59"/>
      <c r="AX398" s="60"/>
      <c r="AY398" s="13"/>
      <c r="AZ398" s="13"/>
      <c r="BA398" s="61"/>
      <c r="BB398" s="13"/>
      <c r="BC398" s="13"/>
      <c r="BD398" s="13"/>
      <c r="BE398" s="13"/>
      <c r="BF398" s="59"/>
      <c r="BG398" s="60"/>
      <c r="BH398" s="13"/>
      <c r="BI398" s="13"/>
      <c r="BJ398" s="61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</row>
    <row r="399" spans="1:99" s="52" customFormat="1" ht="14.25">
      <c r="A399" s="32">
        <v>17851</v>
      </c>
      <c r="B399" s="56" t="s">
        <v>906</v>
      </c>
      <c r="C399" s="32">
        <v>1</v>
      </c>
      <c r="D399" s="47" t="s">
        <v>887</v>
      </c>
      <c r="E399" s="35">
        <v>1</v>
      </c>
      <c r="F399" s="50" t="s">
        <v>3</v>
      </c>
      <c r="G399" s="51" t="s">
        <v>630</v>
      </c>
      <c r="H399" s="37">
        <v>55</v>
      </c>
      <c r="I399" s="38">
        <v>26</v>
      </c>
      <c r="K399" s="53">
        <v>90</v>
      </c>
      <c r="L399" s="54">
        <v>40</v>
      </c>
      <c r="M399" s="55">
        <v>4.86</v>
      </c>
      <c r="N399" s="57">
        <v>87</v>
      </c>
      <c r="O399" s="42"/>
      <c r="P399" s="42"/>
      <c r="Q399" s="42"/>
      <c r="R399" s="42"/>
      <c r="S399" s="42"/>
      <c r="V399" s="59"/>
      <c r="W399" s="15"/>
      <c r="Z399" s="61"/>
      <c r="AA399" s="13"/>
      <c r="AB399" s="13"/>
      <c r="AC399" s="13"/>
      <c r="AD399" s="13"/>
      <c r="AE399" s="59"/>
      <c r="AF399" s="60"/>
      <c r="AG399" s="13"/>
      <c r="AH399" s="13"/>
      <c r="AI399" s="61"/>
      <c r="AJ399" s="13"/>
      <c r="AK399" s="13"/>
      <c r="AL399" s="13"/>
      <c r="AM399" s="13"/>
      <c r="AN399" s="59"/>
      <c r="AO399" s="60"/>
      <c r="AP399" s="13"/>
      <c r="AQ399" s="13"/>
      <c r="AR399" s="61"/>
      <c r="AS399" s="13"/>
      <c r="AT399" s="13"/>
      <c r="AU399" s="13"/>
      <c r="AV399" s="13"/>
      <c r="AW399" s="59"/>
      <c r="AX399" s="60"/>
      <c r="AY399" s="13"/>
      <c r="AZ399" s="13"/>
      <c r="BA399" s="61"/>
      <c r="BB399" s="13"/>
      <c r="BC399" s="13"/>
      <c r="BD399" s="13"/>
      <c r="BE399" s="13"/>
      <c r="BF399" s="59"/>
      <c r="BG399" s="60"/>
      <c r="BH399" s="13"/>
      <c r="BI399" s="13"/>
      <c r="BJ399" s="61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</row>
    <row r="400" spans="1:99" s="52" customFormat="1" ht="14.25">
      <c r="A400" s="32">
        <v>18346</v>
      </c>
      <c r="B400" s="56" t="s">
        <v>907</v>
      </c>
      <c r="C400" s="32">
        <v>1</v>
      </c>
      <c r="D400" s="47" t="s">
        <v>887</v>
      </c>
      <c r="E400" s="35">
        <v>1</v>
      </c>
      <c r="F400" s="50" t="s">
        <v>3</v>
      </c>
      <c r="G400" s="51" t="s">
        <v>634</v>
      </c>
      <c r="H400" s="37">
        <v>54</v>
      </c>
      <c r="I400" s="38">
        <v>29</v>
      </c>
      <c r="K400" s="53">
        <v>42</v>
      </c>
      <c r="L400" s="54">
        <v>6</v>
      </c>
      <c r="M400" s="55">
        <v>3.69</v>
      </c>
      <c r="N400" s="57">
        <v>95</v>
      </c>
      <c r="O400" s="39"/>
      <c r="P400" s="41"/>
      <c r="Q400" s="42"/>
      <c r="R400" s="58"/>
      <c r="S400" s="42"/>
      <c r="V400" s="59"/>
      <c r="W400" s="15"/>
      <c r="Z400" s="61"/>
      <c r="AA400" s="13"/>
      <c r="AB400" s="13"/>
      <c r="AC400" s="13"/>
      <c r="AD400" s="13"/>
      <c r="AE400" s="59"/>
      <c r="AF400" s="60"/>
      <c r="AG400" s="13"/>
      <c r="AH400" s="13"/>
      <c r="AI400" s="61"/>
      <c r="AJ400" s="13"/>
      <c r="AK400" s="13"/>
      <c r="AL400" s="13"/>
      <c r="AM400" s="13"/>
      <c r="AN400" s="59"/>
      <c r="AO400" s="60"/>
      <c r="AP400" s="13"/>
      <c r="AQ400" s="13"/>
      <c r="AR400" s="61"/>
      <c r="AS400" s="13"/>
      <c r="AT400" s="13"/>
      <c r="AU400" s="13"/>
      <c r="AV400" s="13"/>
      <c r="AW400" s="59"/>
      <c r="AX400" s="60"/>
      <c r="AY400" s="13"/>
      <c r="AZ400" s="13"/>
      <c r="BA400" s="61"/>
      <c r="BB400" s="13"/>
      <c r="BC400" s="13"/>
      <c r="BD400" s="13"/>
      <c r="BE400" s="13"/>
      <c r="BF400" s="59"/>
      <c r="BG400" s="60"/>
      <c r="BH400" s="13"/>
      <c r="BI400" s="13"/>
      <c r="BJ400" s="61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</row>
    <row r="401" spans="1:99" s="52" customFormat="1" ht="14.25">
      <c r="A401" s="32">
        <v>19074</v>
      </c>
      <c r="B401" s="56" t="s">
        <v>908</v>
      </c>
      <c r="C401" s="32">
        <v>1</v>
      </c>
      <c r="D401" s="47" t="s">
        <v>887</v>
      </c>
      <c r="E401" s="35">
        <v>1</v>
      </c>
      <c r="F401" s="50" t="s">
        <v>3</v>
      </c>
      <c r="G401" s="51" t="s">
        <v>638</v>
      </c>
      <c r="H401" s="37">
        <v>52</v>
      </c>
      <c r="I401" s="38">
        <v>29</v>
      </c>
      <c r="K401" s="53">
        <v>46</v>
      </c>
      <c r="L401" s="54">
        <v>14</v>
      </c>
      <c r="M401" s="55">
        <v>3.91</v>
      </c>
      <c r="N401" s="57">
        <v>152</v>
      </c>
      <c r="O401" s="42"/>
      <c r="P401" s="42"/>
      <c r="Q401" s="42"/>
      <c r="R401" s="58"/>
      <c r="S401" s="42"/>
      <c r="V401" s="59"/>
      <c r="W401" s="15"/>
      <c r="Z401" s="61"/>
      <c r="AA401" s="13"/>
      <c r="AB401" s="13"/>
      <c r="AC401" s="13"/>
      <c r="AD401" s="13"/>
      <c r="AE401" s="59"/>
      <c r="AF401" s="60"/>
      <c r="AG401" s="13"/>
      <c r="AH401" s="13"/>
      <c r="AI401" s="61"/>
      <c r="AJ401" s="13"/>
      <c r="AK401" s="13"/>
      <c r="AL401" s="13"/>
      <c r="AM401" s="13"/>
      <c r="AN401" s="59"/>
      <c r="AO401" s="60"/>
      <c r="AP401" s="13"/>
      <c r="AQ401" s="13"/>
      <c r="AR401" s="61"/>
      <c r="AS401" s="13"/>
      <c r="AT401" s="13"/>
      <c r="AU401" s="13"/>
      <c r="AV401" s="13"/>
      <c r="AW401" s="59"/>
      <c r="AX401" s="60"/>
      <c r="AY401" s="13"/>
      <c r="AZ401" s="13"/>
      <c r="BA401" s="61"/>
      <c r="BB401" s="13"/>
      <c r="BC401" s="13"/>
      <c r="BD401" s="13"/>
      <c r="BE401" s="13"/>
      <c r="BF401" s="59"/>
      <c r="BG401" s="60"/>
      <c r="BH401" s="13"/>
      <c r="BI401" s="13"/>
      <c r="BJ401" s="61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</row>
    <row r="402" spans="1:99" s="52" customFormat="1" ht="14.25">
      <c r="A402" s="32">
        <v>21557</v>
      </c>
      <c r="B402" s="56" t="s">
        <v>909</v>
      </c>
      <c r="C402" s="32">
        <v>1</v>
      </c>
      <c r="D402" s="47" t="s">
        <v>887</v>
      </c>
      <c r="E402" s="35">
        <v>1</v>
      </c>
      <c r="F402" s="50" t="s">
        <v>3</v>
      </c>
      <c r="G402" s="51" t="s">
        <v>642</v>
      </c>
      <c r="H402" s="37">
        <v>55</v>
      </c>
      <c r="I402" s="38">
        <v>28</v>
      </c>
      <c r="K402" s="53">
        <v>90</v>
      </c>
      <c r="L402" s="54">
        <v>0</v>
      </c>
      <c r="M402" s="55">
        <v>7.8</v>
      </c>
      <c r="N402" s="57">
        <v>30</v>
      </c>
      <c r="O402" s="42"/>
      <c r="P402" s="42"/>
      <c r="Q402" s="42"/>
      <c r="R402" s="42"/>
      <c r="S402" s="42"/>
      <c r="V402" s="59"/>
      <c r="W402" s="15"/>
      <c r="Z402" s="61"/>
      <c r="AA402" s="13"/>
      <c r="AB402" s="13"/>
      <c r="AC402" s="13"/>
      <c r="AD402" s="13"/>
      <c r="AE402" s="59"/>
      <c r="AF402" s="60"/>
      <c r="AG402" s="13"/>
      <c r="AH402" s="13"/>
      <c r="AI402" s="61"/>
      <c r="AJ402" s="13"/>
      <c r="AK402" s="13"/>
      <c r="AL402" s="13"/>
      <c r="AM402" s="13"/>
      <c r="AN402" s="59"/>
      <c r="AO402" s="60"/>
      <c r="AP402" s="13"/>
      <c r="AQ402" s="13"/>
      <c r="AR402" s="61"/>
      <c r="AS402" s="13"/>
      <c r="AT402" s="13"/>
      <c r="AU402" s="13"/>
      <c r="AV402" s="13"/>
      <c r="AW402" s="59"/>
      <c r="AX402" s="60"/>
      <c r="AY402" s="13"/>
      <c r="AZ402" s="13"/>
      <c r="BA402" s="61"/>
      <c r="BB402" s="13"/>
      <c r="BC402" s="13"/>
      <c r="BD402" s="13"/>
      <c r="BE402" s="13"/>
      <c r="BF402" s="59"/>
      <c r="BG402" s="60"/>
      <c r="BH402" s="13"/>
      <c r="BI402" s="13"/>
      <c r="BJ402" s="61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</row>
    <row r="403" spans="1:99" s="52" customFormat="1" ht="14.25">
      <c r="A403" s="32">
        <v>21724</v>
      </c>
      <c r="B403" s="56" t="s">
        <v>910</v>
      </c>
      <c r="C403" s="32">
        <v>1</v>
      </c>
      <c r="D403" s="47" t="s">
        <v>887</v>
      </c>
      <c r="E403" s="35">
        <v>1</v>
      </c>
      <c r="F403" s="50" t="s">
        <v>3</v>
      </c>
      <c r="G403" s="51" t="s">
        <v>646</v>
      </c>
      <c r="H403" s="37">
        <v>49</v>
      </c>
      <c r="I403" s="38">
        <v>29</v>
      </c>
      <c r="K403" s="53">
        <v>90</v>
      </c>
      <c r="L403" s="54">
        <v>40</v>
      </c>
      <c r="M403" s="55">
        <v>4.54</v>
      </c>
      <c r="N403" s="57">
        <v>125</v>
      </c>
      <c r="O403" s="42"/>
      <c r="P403" s="42"/>
      <c r="Q403" s="42"/>
      <c r="R403" s="42"/>
      <c r="S403" s="42"/>
      <c r="V403" s="59"/>
      <c r="W403" s="15"/>
      <c r="Z403" s="61"/>
      <c r="AA403" s="13"/>
      <c r="AB403" s="13"/>
      <c r="AC403" s="13"/>
      <c r="AD403" s="13"/>
      <c r="AE403" s="59"/>
      <c r="AF403" s="60"/>
      <c r="AG403" s="13"/>
      <c r="AH403" s="13"/>
      <c r="AI403" s="61"/>
      <c r="AJ403" s="13"/>
      <c r="AK403" s="13"/>
      <c r="AL403" s="13"/>
      <c r="AM403" s="13"/>
      <c r="AN403" s="59"/>
      <c r="AO403" s="60"/>
      <c r="AP403" s="13"/>
      <c r="AQ403" s="13"/>
      <c r="AR403" s="61"/>
      <c r="AS403" s="13"/>
      <c r="AT403" s="13"/>
      <c r="AU403" s="13"/>
      <c r="AV403" s="13"/>
      <c r="AW403" s="59"/>
      <c r="AX403" s="60"/>
      <c r="AY403" s="13"/>
      <c r="AZ403" s="13"/>
      <c r="BA403" s="61"/>
      <c r="BB403" s="13"/>
      <c r="BC403" s="13"/>
      <c r="BD403" s="13"/>
      <c r="BE403" s="13"/>
      <c r="BF403" s="59"/>
      <c r="BG403" s="60"/>
      <c r="BH403" s="13"/>
      <c r="BI403" s="13"/>
      <c r="BJ403" s="61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</row>
    <row r="404" spans="1:99" s="52" customFormat="1" ht="14.25">
      <c r="A404" s="32">
        <v>13887</v>
      </c>
      <c r="B404" s="33" t="s">
        <v>911</v>
      </c>
      <c r="C404" s="32">
        <v>1</v>
      </c>
      <c r="D404" s="34" t="s">
        <v>887</v>
      </c>
      <c r="E404" s="58">
        <v>2</v>
      </c>
      <c r="F404" s="58"/>
      <c r="G404" s="36" t="s">
        <v>650</v>
      </c>
      <c r="H404" s="37">
        <v>54</v>
      </c>
      <c r="I404" s="38">
        <v>27</v>
      </c>
      <c r="J404" s="38" t="s">
        <v>154</v>
      </c>
      <c r="K404" s="7"/>
      <c r="L404" s="39"/>
      <c r="M404" s="40"/>
      <c r="N404" s="39"/>
      <c r="O404" s="39"/>
      <c r="P404" s="41"/>
      <c r="Q404" s="42"/>
      <c r="R404" s="42"/>
      <c r="S404" s="42"/>
      <c r="V404" s="59"/>
      <c r="W404" s="15"/>
      <c r="Z404" s="61"/>
      <c r="AA404" s="13"/>
      <c r="AB404" s="13"/>
      <c r="AC404" s="13"/>
      <c r="AD404" s="13"/>
      <c r="AE404" s="59"/>
      <c r="AF404" s="60"/>
      <c r="AG404" s="13"/>
      <c r="AH404" s="13"/>
      <c r="AI404" s="61"/>
      <c r="AJ404" s="13"/>
      <c r="AK404" s="13"/>
      <c r="AL404" s="13"/>
      <c r="AM404" s="13"/>
      <c r="AN404" s="59"/>
      <c r="AO404" s="60"/>
      <c r="AP404" s="13"/>
      <c r="AQ404" s="13"/>
      <c r="AR404" s="61"/>
      <c r="AS404" s="13"/>
      <c r="AT404" s="13"/>
      <c r="AU404" s="13"/>
      <c r="AV404" s="13"/>
      <c r="AW404" s="59"/>
      <c r="AX404" s="60"/>
      <c r="AY404" s="13"/>
      <c r="AZ404" s="13"/>
      <c r="BA404" s="61"/>
      <c r="BB404" s="13"/>
      <c r="BC404" s="13"/>
      <c r="BD404" s="13"/>
      <c r="BE404" s="13"/>
      <c r="BF404" s="59"/>
      <c r="BG404" s="60"/>
      <c r="BH404" s="13"/>
      <c r="BI404" s="13"/>
      <c r="BJ404" s="61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</row>
    <row r="405" spans="1:99" s="52" customFormat="1" ht="14.25">
      <c r="A405" s="32">
        <v>19180</v>
      </c>
      <c r="B405" s="33" t="s">
        <v>912</v>
      </c>
      <c r="C405" s="32">
        <v>1</v>
      </c>
      <c r="D405" s="34" t="s">
        <v>887</v>
      </c>
      <c r="E405" s="58">
        <v>2</v>
      </c>
      <c r="F405" s="58"/>
      <c r="G405" s="36" t="s">
        <v>654</v>
      </c>
      <c r="H405" s="37">
        <v>54</v>
      </c>
      <c r="I405" s="38">
        <v>29</v>
      </c>
      <c r="J405" s="38" t="s">
        <v>154</v>
      </c>
      <c r="K405" s="7"/>
      <c r="L405" s="39"/>
      <c r="M405" s="40"/>
      <c r="N405" s="39"/>
      <c r="O405" s="39"/>
      <c r="P405" s="41"/>
      <c r="Q405" s="42"/>
      <c r="R405" s="42"/>
      <c r="S405" s="42"/>
      <c r="V405" s="59"/>
      <c r="W405" s="15"/>
      <c r="Z405" s="61"/>
      <c r="AA405" s="13"/>
      <c r="AB405" s="13"/>
      <c r="AC405" s="13"/>
      <c r="AD405" s="13"/>
      <c r="AE405" s="59"/>
      <c r="AF405" s="60"/>
      <c r="AG405" s="13"/>
      <c r="AH405" s="13"/>
      <c r="AI405" s="61"/>
      <c r="AJ405" s="13"/>
      <c r="AK405" s="13"/>
      <c r="AL405" s="13"/>
      <c r="AM405" s="13"/>
      <c r="AN405" s="59"/>
      <c r="AO405" s="60"/>
      <c r="AP405" s="13"/>
      <c r="AQ405" s="13"/>
      <c r="AR405" s="61"/>
      <c r="AS405" s="13"/>
      <c r="AT405" s="13"/>
      <c r="AU405" s="13"/>
      <c r="AV405" s="13"/>
      <c r="AW405" s="59"/>
      <c r="AX405" s="60"/>
      <c r="AY405" s="13"/>
      <c r="AZ405" s="13"/>
      <c r="BA405" s="61"/>
      <c r="BB405" s="13"/>
      <c r="BC405" s="13"/>
      <c r="BD405" s="13"/>
      <c r="BE405" s="13"/>
      <c r="BF405" s="59"/>
      <c r="BG405" s="60"/>
      <c r="BH405" s="13"/>
      <c r="BI405" s="13"/>
      <c r="BJ405" s="61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</row>
    <row r="406" spans="1:99" s="52" customFormat="1" ht="14.25">
      <c r="A406" s="32">
        <v>10044</v>
      </c>
      <c r="B406" s="33" t="s">
        <v>913</v>
      </c>
      <c r="C406" s="32">
        <v>1</v>
      </c>
      <c r="D406" s="34" t="s">
        <v>914</v>
      </c>
      <c r="E406" s="35">
        <v>0</v>
      </c>
      <c r="F406" s="35" t="s">
        <v>26</v>
      </c>
      <c r="G406" s="36" t="s">
        <v>554</v>
      </c>
      <c r="H406" s="37">
        <v>46</v>
      </c>
      <c r="I406" s="38">
        <v>33</v>
      </c>
      <c r="J406" s="38">
        <v>200</v>
      </c>
      <c r="K406" s="7">
        <v>201</v>
      </c>
      <c r="L406" s="39">
        <v>0.738</v>
      </c>
      <c r="M406" s="40"/>
      <c r="N406" s="39">
        <v>0.251</v>
      </c>
      <c r="O406" s="39">
        <v>0.352</v>
      </c>
      <c r="P406" s="41">
        <v>0.386</v>
      </c>
      <c r="Q406" s="42">
        <v>171</v>
      </c>
      <c r="R406" s="42"/>
      <c r="S406" s="42"/>
      <c r="V406" s="59"/>
      <c r="W406" s="15"/>
      <c r="Z406" s="61"/>
      <c r="AA406" s="13"/>
      <c r="AB406" s="13"/>
      <c r="AC406" s="13"/>
      <c r="AD406" s="13"/>
      <c r="AE406" s="59"/>
      <c r="AF406" s="60"/>
      <c r="AG406" s="13"/>
      <c r="AH406" s="13"/>
      <c r="AI406" s="61"/>
      <c r="AJ406" s="13"/>
      <c r="AK406" s="13"/>
      <c r="AL406" s="13"/>
      <c r="AM406" s="13"/>
      <c r="AN406" s="59"/>
      <c r="AO406" s="60"/>
      <c r="AP406" s="13"/>
      <c r="AQ406" s="13"/>
      <c r="AR406" s="61"/>
      <c r="AS406" s="13"/>
      <c r="AT406" s="13"/>
      <c r="AU406" s="13"/>
      <c r="AV406" s="13"/>
      <c r="AW406" s="59"/>
      <c r="AX406" s="60"/>
      <c r="AY406" s="13"/>
      <c r="AZ406" s="13"/>
      <c r="BA406" s="61"/>
      <c r="BB406" s="13"/>
      <c r="BC406" s="13"/>
      <c r="BD406" s="13"/>
      <c r="BE406" s="13"/>
      <c r="BF406" s="59"/>
      <c r="BG406" s="60"/>
      <c r="BH406" s="13"/>
      <c r="BI406" s="13"/>
      <c r="BJ406" s="61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</row>
    <row r="407" spans="1:99" s="52" customFormat="1" ht="14.25">
      <c r="A407" s="32">
        <v>10192</v>
      </c>
      <c r="B407" s="33" t="s">
        <v>915</v>
      </c>
      <c r="C407" s="32">
        <v>1</v>
      </c>
      <c r="D407" s="34" t="s">
        <v>914</v>
      </c>
      <c r="E407" s="35">
        <v>0</v>
      </c>
      <c r="F407" s="35" t="s">
        <v>49</v>
      </c>
      <c r="G407" s="36" t="s">
        <v>558</v>
      </c>
      <c r="H407" s="37">
        <v>55</v>
      </c>
      <c r="I407" s="38">
        <v>23</v>
      </c>
      <c r="J407" s="38">
        <v>999</v>
      </c>
      <c r="K407" s="7">
        <v>84</v>
      </c>
      <c r="L407" s="39">
        <v>0.579</v>
      </c>
      <c r="M407" s="40"/>
      <c r="N407" s="39">
        <v>0.2</v>
      </c>
      <c r="O407" s="39">
        <v>0.259</v>
      </c>
      <c r="P407" s="41">
        <v>0.32</v>
      </c>
      <c r="Q407" s="42">
        <v>75</v>
      </c>
      <c r="R407" s="42"/>
      <c r="S407" s="42"/>
      <c r="V407" s="59"/>
      <c r="W407" s="15"/>
      <c r="Z407" s="61"/>
      <c r="AA407" s="13"/>
      <c r="AB407" s="13"/>
      <c r="AC407" s="13"/>
      <c r="AD407" s="13"/>
      <c r="AE407" s="59"/>
      <c r="AF407" s="60"/>
      <c r="AG407" s="13"/>
      <c r="AH407" s="13"/>
      <c r="AI407" s="61"/>
      <c r="AJ407" s="13"/>
      <c r="AK407" s="13"/>
      <c r="AL407" s="13"/>
      <c r="AM407" s="13"/>
      <c r="AN407" s="59"/>
      <c r="AO407" s="60"/>
      <c r="AP407" s="13"/>
      <c r="AQ407" s="13"/>
      <c r="AR407" s="61"/>
      <c r="AS407" s="13"/>
      <c r="AT407" s="13"/>
      <c r="AU407" s="13"/>
      <c r="AV407" s="13"/>
      <c r="AW407" s="59"/>
      <c r="AX407" s="60"/>
      <c r="AY407" s="13"/>
      <c r="AZ407" s="13"/>
      <c r="BA407" s="61"/>
      <c r="BB407" s="13"/>
      <c r="BC407" s="13"/>
      <c r="BD407" s="13"/>
      <c r="BE407" s="13"/>
      <c r="BF407" s="59"/>
      <c r="BG407" s="60"/>
      <c r="BH407" s="13"/>
      <c r="BI407" s="13"/>
      <c r="BJ407" s="61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</row>
    <row r="408" spans="1:99" s="52" customFormat="1" ht="14.25">
      <c r="A408" s="32">
        <v>12083</v>
      </c>
      <c r="B408" s="33" t="s">
        <v>916</v>
      </c>
      <c r="C408" s="32">
        <v>1</v>
      </c>
      <c r="D408" s="47" t="s">
        <v>914</v>
      </c>
      <c r="E408" s="35">
        <v>0</v>
      </c>
      <c r="F408" s="35" t="s">
        <v>26</v>
      </c>
      <c r="G408" s="36" t="s">
        <v>562</v>
      </c>
      <c r="H408" s="113">
        <v>55</v>
      </c>
      <c r="I408" s="38">
        <v>18</v>
      </c>
      <c r="J408" s="38">
        <v>999</v>
      </c>
      <c r="K408" s="7">
        <v>196</v>
      </c>
      <c r="L408" s="39">
        <v>0.504</v>
      </c>
      <c r="M408" s="40"/>
      <c r="N408" s="39">
        <v>0.194</v>
      </c>
      <c r="O408" s="39">
        <v>0.269</v>
      </c>
      <c r="P408" s="41">
        <v>0.234</v>
      </c>
      <c r="Q408" s="42">
        <v>175</v>
      </c>
      <c r="R408" s="42"/>
      <c r="S408" s="42"/>
      <c r="V408" s="59"/>
      <c r="W408" s="15"/>
      <c r="Z408" s="61"/>
      <c r="AA408" s="13"/>
      <c r="AB408" s="13"/>
      <c r="AC408" s="13"/>
      <c r="AD408" s="13"/>
      <c r="AE408" s="59"/>
      <c r="AF408" s="60"/>
      <c r="AG408" s="13"/>
      <c r="AH408" s="13"/>
      <c r="AI408" s="61"/>
      <c r="AJ408" s="13"/>
      <c r="AK408" s="13"/>
      <c r="AL408" s="13"/>
      <c r="AM408" s="13"/>
      <c r="AN408" s="59"/>
      <c r="AO408" s="60"/>
      <c r="AP408" s="13"/>
      <c r="AQ408" s="13"/>
      <c r="AR408" s="61"/>
      <c r="AS408" s="13"/>
      <c r="AT408" s="13"/>
      <c r="AU408" s="13"/>
      <c r="AV408" s="13"/>
      <c r="AW408" s="59"/>
      <c r="AX408" s="60"/>
      <c r="AY408" s="13"/>
      <c r="AZ408" s="13"/>
      <c r="BA408" s="61"/>
      <c r="BB408" s="13"/>
      <c r="BC408" s="13"/>
      <c r="BD408" s="13"/>
      <c r="BE408" s="13"/>
      <c r="BF408" s="59"/>
      <c r="BG408" s="60"/>
      <c r="BH408" s="13"/>
      <c r="BI408" s="13"/>
      <c r="BJ408" s="61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</row>
    <row r="409" spans="1:99" s="52" customFormat="1" ht="14.25">
      <c r="A409" s="32">
        <v>12187</v>
      </c>
      <c r="B409" s="33" t="s">
        <v>917</v>
      </c>
      <c r="C409" s="32">
        <v>1</v>
      </c>
      <c r="D409" s="34" t="s">
        <v>914</v>
      </c>
      <c r="E409" s="35">
        <v>0</v>
      </c>
      <c r="F409" s="35" t="s">
        <v>32</v>
      </c>
      <c r="G409" s="36" t="s">
        <v>566</v>
      </c>
      <c r="H409" s="37">
        <v>51</v>
      </c>
      <c r="I409" s="38">
        <v>22</v>
      </c>
      <c r="J409" s="38">
        <v>350</v>
      </c>
      <c r="K409" s="7">
        <v>372</v>
      </c>
      <c r="L409" s="39">
        <v>0.634</v>
      </c>
      <c r="M409" s="40"/>
      <c r="N409" s="39">
        <v>0.231</v>
      </c>
      <c r="O409" s="39">
        <v>0.282</v>
      </c>
      <c r="P409" s="41">
        <v>0.352</v>
      </c>
      <c r="Q409" s="42">
        <v>338</v>
      </c>
      <c r="R409" s="42"/>
      <c r="S409" s="42"/>
      <c r="V409" s="59"/>
      <c r="W409" s="15"/>
      <c r="Z409" s="61"/>
      <c r="AA409" s="13"/>
      <c r="AB409" s="13"/>
      <c r="AC409" s="13"/>
      <c r="AD409" s="13"/>
      <c r="AE409" s="59"/>
      <c r="AF409" s="60"/>
      <c r="AG409" s="13"/>
      <c r="AH409" s="13"/>
      <c r="AI409" s="61"/>
      <c r="AJ409" s="13"/>
      <c r="AK409" s="13"/>
      <c r="AL409" s="13"/>
      <c r="AM409" s="13"/>
      <c r="AN409" s="59"/>
      <c r="AO409" s="60"/>
      <c r="AP409" s="13"/>
      <c r="AQ409" s="13"/>
      <c r="AR409" s="61"/>
      <c r="AS409" s="13"/>
      <c r="AT409" s="13"/>
      <c r="AU409" s="13"/>
      <c r="AV409" s="13"/>
      <c r="AW409" s="59"/>
      <c r="AX409" s="60"/>
      <c r="AY409" s="13"/>
      <c r="AZ409" s="13"/>
      <c r="BA409" s="61"/>
      <c r="BB409" s="13"/>
      <c r="BC409" s="13"/>
      <c r="BD409" s="13"/>
      <c r="BE409" s="13"/>
      <c r="BF409" s="59"/>
      <c r="BG409" s="60"/>
      <c r="BH409" s="13"/>
      <c r="BI409" s="13"/>
      <c r="BJ409" s="61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</row>
    <row r="410" spans="1:99" s="52" customFormat="1" ht="14.25">
      <c r="A410" s="32">
        <v>14172</v>
      </c>
      <c r="B410" s="33" t="s">
        <v>918</v>
      </c>
      <c r="C410" s="32">
        <v>1</v>
      </c>
      <c r="D410" s="34" t="s">
        <v>914</v>
      </c>
      <c r="E410" s="35">
        <v>0</v>
      </c>
      <c r="F410" s="35" t="s">
        <v>49</v>
      </c>
      <c r="G410" s="36" t="s">
        <v>570</v>
      </c>
      <c r="H410" s="37">
        <v>51</v>
      </c>
      <c r="I410" s="38">
        <v>30</v>
      </c>
      <c r="J410" s="38">
        <v>777</v>
      </c>
      <c r="K410" s="7">
        <v>618</v>
      </c>
      <c r="L410" s="39">
        <v>0.729</v>
      </c>
      <c r="M410" s="40"/>
      <c r="N410" s="39">
        <v>0.265</v>
      </c>
      <c r="O410" s="39">
        <v>0.307</v>
      </c>
      <c r="P410" s="41">
        <v>0.422</v>
      </c>
      <c r="Q410" s="42">
        <v>574</v>
      </c>
      <c r="R410" s="42"/>
      <c r="S410" s="42"/>
      <c r="V410" s="59"/>
      <c r="W410" s="15"/>
      <c r="Z410" s="61"/>
      <c r="AA410" s="13"/>
      <c r="AB410" s="13"/>
      <c r="AC410" s="13"/>
      <c r="AD410" s="13"/>
      <c r="AE410" s="59"/>
      <c r="AF410" s="60"/>
      <c r="AG410" s="13"/>
      <c r="AH410" s="13"/>
      <c r="AI410" s="61"/>
      <c r="AJ410" s="13"/>
      <c r="AK410" s="13"/>
      <c r="AL410" s="13"/>
      <c r="AM410" s="13"/>
      <c r="AN410" s="59"/>
      <c r="AO410" s="60"/>
      <c r="AP410" s="13"/>
      <c r="AQ410" s="13"/>
      <c r="AR410" s="61"/>
      <c r="AS410" s="13"/>
      <c r="AT410" s="13"/>
      <c r="AU410" s="13"/>
      <c r="AV410" s="13"/>
      <c r="AW410" s="59"/>
      <c r="AX410" s="60"/>
      <c r="AY410" s="13"/>
      <c r="AZ410" s="13"/>
      <c r="BA410" s="61"/>
      <c r="BB410" s="13"/>
      <c r="BC410" s="13"/>
      <c r="BD410" s="13"/>
      <c r="BE410" s="13"/>
      <c r="BF410" s="59"/>
      <c r="BG410" s="60"/>
      <c r="BH410" s="13"/>
      <c r="BI410" s="13"/>
      <c r="BJ410" s="61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</row>
    <row r="411" spans="1:99" s="52" customFormat="1" ht="14.25">
      <c r="A411" s="32">
        <v>14833</v>
      </c>
      <c r="B411" s="33" t="s">
        <v>919</v>
      </c>
      <c r="C411" s="32">
        <v>1</v>
      </c>
      <c r="D411" s="34" t="s">
        <v>914</v>
      </c>
      <c r="E411" s="35">
        <v>0</v>
      </c>
      <c r="F411" s="35" t="s">
        <v>28</v>
      </c>
      <c r="G411" s="36" t="s">
        <v>574</v>
      </c>
      <c r="H411" s="37">
        <v>55</v>
      </c>
      <c r="I411" s="38">
        <v>24</v>
      </c>
      <c r="J411" s="38">
        <v>250</v>
      </c>
      <c r="K411" s="7">
        <v>266</v>
      </c>
      <c r="L411" s="39">
        <v>0.654</v>
      </c>
      <c r="M411" s="40"/>
      <c r="N411" s="39">
        <v>0.244</v>
      </c>
      <c r="O411" s="39">
        <v>0.303</v>
      </c>
      <c r="P411" s="41">
        <v>0.351</v>
      </c>
      <c r="Q411" s="42">
        <v>242</v>
      </c>
      <c r="R411" s="42"/>
      <c r="S411" s="42"/>
      <c r="V411" s="59"/>
      <c r="W411" s="15"/>
      <c r="Z411" s="61"/>
      <c r="AA411" s="13"/>
      <c r="AB411" s="13"/>
      <c r="AC411" s="13"/>
      <c r="AD411" s="13"/>
      <c r="AE411" s="59"/>
      <c r="AF411" s="60"/>
      <c r="AG411" s="13"/>
      <c r="AH411" s="13"/>
      <c r="AI411" s="61"/>
      <c r="AJ411" s="13"/>
      <c r="AK411" s="13"/>
      <c r="AL411" s="13"/>
      <c r="AM411" s="13"/>
      <c r="AN411" s="59"/>
      <c r="AO411" s="60"/>
      <c r="AP411" s="13"/>
      <c r="AQ411" s="13"/>
      <c r="AR411" s="61"/>
      <c r="AS411" s="13"/>
      <c r="AT411" s="13"/>
      <c r="AU411" s="13"/>
      <c r="AV411" s="13"/>
      <c r="AW411" s="59"/>
      <c r="AX411" s="60"/>
      <c r="AY411" s="13"/>
      <c r="AZ411" s="13"/>
      <c r="BA411" s="61"/>
      <c r="BB411" s="13"/>
      <c r="BC411" s="13"/>
      <c r="BD411" s="13"/>
      <c r="BE411" s="13"/>
      <c r="BF411" s="59"/>
      <c r="BG411" s="60"/>
      <c r="BH411" s="13"/>
      <c r="BI411" s="13"/>
      <c r="BJ411" s="61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</row>
    <row r="412" spans="1:99" s="52" customFormat="1" ht="14.25">
      <c r="A412" s="32">
        <v>16870</v>
      </c>
      <c r="B412" s="33" t="s">
        <v>920</v>
      </c>
      <c r="C412" s="32">
        <v>1</v>
      </c>
      <c r="D412" s="34" t="s">
        <v>914</v>
      </c>
      <c r="E412" s="35">
        <v>0</v>
      </c>
      <c r="F412" s="35" t="s">
        <v>26</v>
      </c>
      <c r="G412" s="36" t="s">
        <v>578</v>
      </c>
      <c r="H412" s="37">
        <v>54</v>
      </c>
      <c r="I412" s="38">
        <v>19</v>
      </c>
      <c r="J412" s="38">
        <v>100</v>
      </c>
      <c r="K412" s="7">
        <v>89</v>
      </c>
      <c r="L412" s="39">
        <v>0.643</v>
      </c>
      <c r="M412" s="40"/>
      <c r="N412" s="39">
        <v>0.2</v>
      </c>
      <c r="O412" s="39">
        <v>0.281</v>
      </c>
      <c r="P412" s="41">
        <v>0.363</v>
      </c>
      <c r="Q412" s="42">
        <v>80</v>
      </c>
      <c r="R412" s="42"/>
      <c r="S412" s="42"/>
      <c r="V412" s="59"/>
      <c r="W412" s="15"/>
      <c r="Z412" s="61"/>
      <c r="AA412" s="13"/>
      <c r="AB412" s="13"/>
      <c r="AC412" s="13"/>
      <c r="AD412" s="13"/>
      <c r="AE412" s="59"/>
      <c r="AF412" s="60"/>
      <c r="AG412" s="13"/>
      <c r="AH412" s="13"/>
      <c r="AI412" s="61"/>
      <c r="AJ412" s="13"/>
      <c r="AK412" s="13"/>
      <c r="AL412" s="13"/>
      <c r="AM412" s="13"/>
      <c r="AN412" s="59"/>
      <c r="AO412" s="60"/>
      <c r="AP412" s="13"/>
      <c r="AQ412" s="13"/>
      <c r="AR412" s="61"/>
      <c r="AS412" s="13"/>
      <c r="AT412" s="13"/>
      <c r="AU412" s="13"/>
      <c r="AV412" s="13"/>
      <c r="AW412" s="59"/>
      <c r="AX412" s="60"/>
      <c r="AY412" s="13"/>
      <c r="AZ412" s="13"/>
      <c r="BA412" s="61"/>
      <c r="BB412" s="13"/>
      <c r="BC412" s="13"/>
      <c r="BD412" s="13"/>
      <c r="BE412" s="13"/>
      <c r="BF412" s="59"/>
      <c r="BG412" s="60"/>
      <c r="BH412" s="13"/>
      <c r="BI412" s="13"/>
      <c r="BJ412" s="61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</row>
    <row r="413" spans="1:99" s="52" customFormat="1" ht="14.25">
      <c r="A413" s="32">
        <v>17658</v>
      </c>
      <c r="B413" s="33" t="s">
        <v>921</v>
      </c>
      <c r="C413" s="32">
        <v>1</v>
      </c>
      <c r="D413" s="34" t="s">
        <v>914</v>
      </c>
      <c r="E413" s="35">
        <v>0</v>
      </c>
      <c r="F413" s="35" t="s">
        <v>28</v>
      </c>
      <c r="G413" s="36" t="s">
        <v>582</v>
      </c>
      <c r="H413" s="37">
        <v>45</v>
      </c>
      <c r="I413" s="38">
        <v>28</v>
      </c>
      <c r="J413" s="38">
        <v>777</v>
      </c>
      <c r="K413" s="7">
        <v>627</v>
      </c>
      <c r="L413" s="39">
        <v>0.704</v>
      </c>
      <c r="M413" s="40"/>
      <c r="N413" s="39">
        <v>0.273</v>
      </c>
      <c r="O413" s="39">
        <v>0.32</v>
      </c>
      <c r="P413" s="41">
        <v>0.384</v>
      </c>
      <c r="Q413" s="42">
        <v>576</v>
      </c>
      <c r="R413" s="42"/>
      <c r="S413" s="42"/>
      <c r="V413" s="59"/>
      <c r="W413" s="15"/>
      <c r="Z413" s="61"/>
      <c r="AA413" s="13"/>
      <c r="AB413" s="13"/>
      <c r="AC413" s="13"/>
      <c r="AD413" s="13"/>
      <c r="AE413" s="59"/>
      <c r="AF413" s="60"/>
      <c r="AG413" s="13"/>
      <c r="AH413" s="13"/>
      <c r="AI413" s="61"/>
      <c r="AJ413" s="13"/>
      <c r="AK413" s="13"/>
      <c r="AL413" s="13"/>
      <c r="AM413" s="13"/>
      <c r="AN413" s="59"/>
      <c r="AO413" s="60"/>
      <c r="AP413" s="13"/>
      <c r="AQ413" s="13"/>
      <c r="AR413" s="61"/>
      <c r="AS413" s="13"/>
      <c r="AT413" s="13"/>
      <c r="AU413" s="13"/>
      <c r="AV413" s="13"/>
      <c r="AW413" s="59"/>
      <c r="AX413" s="60"/>
      <c r="AY413" s="13"/>
      <c r="AZ413" s="13"/>
      <c r="BA413" s="61"/>
      <c r="BB413" s="13"/>
      <c r="BC413" s="13"/>
      <c r="BD413" s="13"/>
      <c r="BE413" s="13"/>
      <c r="BF413" s="59"/>
      <c r="BG413" s="60"/>
      <c r="BH413" s="13"/>
      <c r="BI413" s="13"/>
      <c r="BJ413" s="61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</row>
    <row r="414" spans="1:99" s="52" customFormat="1" ht="14.25">
      <c r="A414" s="32">
        <v>18696</v>
      </c>
      <c r="B414" s="33" t="s">
        <v>922</v>
      </c>
      <c r="C414" s="32">
        <v>1</v>
      </c>
      <c r="D414" s="34" t="s">
        <v>914</v>
      </c>
      <c r="E414" s="35">
        <v>0</v>
      </c>
      <c r="F414" s="35" t="s">
        <v>30</v>
      </c>
      <c r="G414" s="36" t="s">
        <v>586</v>
      </c>
      <c r="H414" s="37">
        <v>55</v>
      </c>
      <c r="I414" s="38">
        <v>24</v>
      </c>
      <c r="J414" s="38">
        <v>999</v>
      </c>
      <c r="K414" s="7">
        <v>176</v>
      </c>
      <c r="L414" s="39">
        <v>0.585</v>
      </c>
      <c r="M414" s="40"/>
      <c r="N414" s="39">
        <v>0.216</v>
      </c>
      <c r="O414" s="39">
        <v>0.256</v>
      </c>
      <c r="P414" s="41">
        <v>0.329</v>
      </c>
      <c r="Q414" s="42">
        <v>167</v>
      </c>
      <c r="R414" s="42"/>
      <c r="S414" s="42"/>
      <c r="V414" s="59"/>
      <c r="W414" s="15"/>
      <c r="Z414" s="61"/>
      <c r="AA414" s="13"/>
      <c r="AB414" s="13"/>
      <c r="AC414" s="13"/>
      <c r="AD414" s="13"/>
      <c r="AE414" s="59"/>
      <c r="AF414" s="60"/>
      <c r="AG414" s="13"/>
      <c r="AH414" s="13"/>
      <c r="AI414" s="61"/>
      <c r="AJ414" s="13"/>
      <c r="AK414" s="13"/>
      <c r="AL414" s="13"/>
      <c r="AM414" s="13"/>
      <c r="AN414" s="59"/>
      <c r="AO414" s="60"/>
      <c r="AP414" s="13"/>
      <c r="AQ414" s="13"/>
      <c r="AR414" s="61"/>
      <c r="AS414" s="13"/>
      <c r="AT414" s="13"/>
      <c r="AU414" s="13"/>
      <c r="AV414" s="13"/>
      <c r="AW414" s="59"/>
      <c r="AX414" s="60"/>
      <c r="AY414" s="13"/>
      <c r="AZ414" s="13"/>
      <c r="BA414" s="61"/>
      <c r="BB414" s="13"/>
      <c r="BC414" s="13"/>
      <c r="BD414" s="13"/>
      <c r="BE414" s="13"/>
      <c r="BF414" s="59"/>
      <c r="BG414" s="60"/>
      <c r="BH414" s="13"/>
      <c r="BI414" s="13"/>
      <c r="BJ414" s="61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</row>
    <row r="415" spans="1:99" s="52" customFormat="1" ht="14.25">
      <c r="A415" s="32">
        <v>19455</v>
      </c>
      <c r="B415" s="33" t="s">
        <v>923</v>
      </c>
      <c r="C415" s="32">
        <v>1</v>
      </c>
      <c r="D415" s="34" t="s">
        <v>914</v>
      </c>
      <c r="E415" s="35">
        <v>0</v>
      </c>
      <c r="F415" s="35" t="s">
        <v>41</v>
      </c>
      <c r="G415" s="36" t="s">
        <v>590</v>
      </c>
      <c r="H415" s="37">
        <v>55</v>
      </c>
      <c r="I415" s="38">
        <v>18</v>
      </c>
      <c r="J415" s="38">
        <v>999</v>
      </c>
      <c r="K415" s="7">
        <v>38</v>
      </c>
      <c r="L415" s="39">
        <v>0.536</v>
      </c>
      <c r="M415" s="40"/>
      <c r="N415" s="39">
        <v>0.194</v>
      </c>
      <c r="O415" s="39">
        <v>0.342</v>
      </c>
      <c r="P415" s="41">
        <v>0.194</v>
      </c>
      <c r="Q415" s="42">
        <v>31</v>
      </c>
      <c r="R415" s="42"/>
      <c r="S415" s="42"/>
      <c r="V415" s="59"/>
      <c r="W415" s="15"/>
      <c r="Z415" s="61"/>
      <c r="AA415" s="13"/>
      <c r="AB415" s="13"/>
      <c r="AC415" s="13"/>
      <c r="AD415" s="13"/>
      <c r="AE415" s="59"/>
      <c r="AF415" s="60"/>
      <c r="AG415" s="13"/>
      <c r="AH415" s="13"/>
      <c r="AI415" s="61"/>
      <c r="AJ415" s="13"/>
      <c r="AK415" s="13"/>
      <c r="AL415" s="13"/>
      <c r="AM415" s="13"/>
      <c r="AN415" s="59"/>
      <c r="AO415" s="60"/>
      <c r="AP415" s="13"/>
      <c r="AQ415" s="13"/>
      <c r="AR415" s="61"/>
      <c r="AS415" s="13"/>
      <c r="AT415" s="13"/>
      <c r="AU415" s="13"/>
      <c r="AV415" s="13"/>
      <c r="AW415" s="59"/>
      <c r="AX415" s="60"/>
      <c r="AY415" s="13"/>
      <c r="AZ415" s="13"/>
      <c r="BA415" s="61"/>
      <c r="BB415" s="13"/>
      <c r="BC415" s="13"/>
      <c r="BD415" s="13"/>
      <c r="BE415" s="13"/>
      <c r="BF415" s="59"/>
      <c r="BG415" s="60"/>
      <c r="BH415" s="13"/>
      <c r="BI415" s="13"/>
      <c r="BJ415" s="61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</row>
    <row r="416" spans="1:99" s="52" customFormat="1" ht="14.25">
      <c r="A416" s="32">
        <v>19928</v>
      </c>
      <c r="B416" s="33" t="s">
        <v>924</v>
      </c>
      <c r="C416" s="32">
        <v>1</v>
      </c>
      <c r="D416" s="34" t="s">
        <v>914</v>
      </c>
      <c r="E416" s="35">
        <v>0</v>
      </c>
      <c r="F416" s="35" t="s">
        <v>28</v>
      </c>
      <c r="G416" s="36" t="s">
        <v>594</v>
      </c>
      <c r="H416" s="37">
        <v>55</v>
      </c>
      <c r="I416" s="38">
        <v>25</v>
      </c>
      <c r="J416" s="38">
        <v>300</v>
      </c>
      <c r="K416" s="7">
        <v>298</v>
      </c>
      <c r="L416" s="39">
        <v>0.68</v>
      </c>
      <c r="M416" s="40"/>
      <c r="N416" s="39">
        <v>0.241</v>
      </c>
      <c r="O416" s="39">
        <v>0.289</v>
      </c>
      <c r="P416" s="41">
        <v>0.391</v>
      </c>
      <c r="Q416" s="42">
        <v>274</v>
      </c>
      <c r="R416" s="42"/>
      <c r="S416" s="42"/>
      <c r="V416" s="59"/>
      <c r="W416" s="15"/>
      <c r="Z416" s="61"/>
      <c r="AA416" s="13"/>
      <c r="AB416" s="13"/>
      <c r="AC416" s="13"/>
      <c r="AD416" s="13"/>
      <c r="AE416" s="59"/>
      <c r="AF416" s="60"/>
      <c r="AG416" s="13"/>
      <c r="AH416" s="13"/>
      <c r="AI416" s="61"/>
      <c r="AJ416" s="13"/>
      <c r="AK416" s="13"/>
      <c r="AL416" s="13"/>
      <c r="AM416" s="13"/>
      <c r="AN416" s="59"/>
      <c r="AO416" s="60"/>
      <c r="AP416" s="13"/>
      <c r="AQ416" s="13"/>
      <c r="AR416" s="61"/>
      <c r="AS416" s="13"/>
      <c r="AT416" s="13"/>
      <c r="AU416" s="13"/>
      <c r="AV416" s="13"/>
      <c r="AW416" s="59"/>
      <c r="AX416" s="60"/>
      <c r="AY416" s="13"/>
      <c r="AZ416" s="13"/>
      <c r="BA416" s="61"/>
      <c r="BB416" s="13"/>
      <c r="BC416" s="13"/>
      <c r="BD416" s="13"/>
      <c r="BE416" s="13"/>
      <c r="BF416" s="59"/>
      <c r="BG416" s="60"/>
      <c r="BH416" s="13"/>
      <c r="BI416" s="13"/>
      <c r="BJ416" s="61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</row>
    <row r="417" spans="1:99" s="52" customFormat="1" ht="14.25">
      <c r="A417" s="32">
        <v>20404</v>
      </c>
      <c r="B417" s="33" t="s">
        <v>925</v>
      </c>
      <c r="C417" s="32">
        <v>1</v>
      </c>
      <c r="D417" s="34" t="s">
        <v>914</v>
      </c>
      <c r="E417" s="35">
        <v>0</v>
      </c>
      <c r="F417" s="35" t="s">
        <v>49</v>
      </c>
      <c r="G417" s="36" t="s">
        <v>598</v>
      </c>
      <c r="H417" s="37">
        <v>52</v>
      </c>
      <c r="I417" s="38">
        <v>22</v>
      </c>
      <c r="J417" s="38">
        <v>100</v>
      </c>
      <c r="K417" s="7">
        <v>63</v>
      </c>
      <c r="L417" s="39">
        <v>0.606</v>
      </c>
      <c r="M417" s="40"/>
      <c r="N417" s="39">
        <v>0.236</v>
      </c>
      <c r="O417" s="39">
        <v>0.333</v>
      </c>
      <c r="P417" s="41">
        <v>0.273</v>
      </c>
      <c r="Q417" s="42">
        <v>55</v>
      </c>
      <c r="R417" s="42"/>
      <c r="S417" s="42"/>
      <c r="V417" s="59"/>
      <c r="W417" s="15"/>
      <c r="Z417" s="61"/>
      <c r="AA417" s="13"/>
      <c r="AB417" s="13"/>
      <c r="AC417" s="13"/>
      <c r="AD417" s="13"/>
      <c r="AE417" s="59"/>
      <c r="AF417" s="60"/>
      <c r="AG417" s="13"/>
      <c r="AH417" s="13"/>
      <c r="AI417" s="61"/>
      <c r="AJ417" s="13"/>
      <c r="AK417" s="13"/>
      <c r="AL417" s="13"/>
      <c r="AM417" s="13"/>
      <c r="AN417" s="59"/>
      <c r="AO417" s="60"/>
      <c r="AP417" s="13"/>
      <c r="AQ417" s="13"/>
      <c r="AR417" s="61"/>
      <c r="AS417" s="13"/>
      <c r="AT417" s="13"/>
      <c r="AU417" s="13"/>
      <c r="AV417" s="13"/>
      <c r="AW417" s="59"/>
      <c r="AX417" s="60"/>
      <c r="AY417" s="13"/>
      <c r="AZ417" s="13"/>
      <c r="BA417" s="61"/>
      <c r="BB417" s="13"/>
      <c r="BC417" s="13"/>
      <c r="BD417" s="13"/>
      <c r="BE417" s="13"/>
      <c r="BF417" s="59"/>
      <c r="BG417" s="60"/>
      <c r="BH417" s="13"/>
      <c r="BI417" s="13"/>
      <c r="BJ417" s="61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</row>
    <row r="418" spans="1:99" s="52" customFormat="1" ht="14.25">
      <c r="A418" s="32">
        <v>20783</v>
      </c>
      <c r="B418" s="33" t="s">
        <v>926</v>
      </c>
      <c r="C418" s="32">
        <v>1</v>
      </c>
      <c r="D418" s="34" t="s">
        <v>914</v>
      </c>
      <c r="E418" s="35">
        <v>0</v>
      </c>
      <c r="F418" s="35" t="s">
        <v>28</v>
      </c>
      <c r="G418" s="36" t="s">
        <v>602</v>
      </c>
      <c r="H418" s="37">
        <v>53</v>
      </c>
      <c r="I418" s="38">
        <v>30</v>
      </c>
      <c r="J418" s="38">
        <v>250</v>
      </c>
      <c r="K418" s="7">
        <v>282</v>
      </c>
      <c r="L418" s="39">
        <v>0.654</v>
      </c>
      <c r="M418" s="40"/>
      <c r="N418" s="39">
        <v>0.213</v>
      </c>
      <c r="O418" s="39">
        <v>0.305</v>
      </c>
      <c r="P418" s="41">
        <v>0.349</v>
      </c>
      <c r="Q418" s="42">
        <v>249</v>
      </c>
      <c r="R418" s="42"/>
      <c r="S418" s="42"/>
      <c r="V418" s="59"/>
      <c r="W418" s="15"/>
      <c r="Z418" s="61"/>
      <c r="AA418" s="13"/>
      <c r="AB418" s="13"/>
      <c r="AC418" s="13"/>
      <c r="AD418" s="13"/>
      <c r="AE418" s="59"/>
      <c r="AF418" s="60"/>
      <c r="AG418" s="13"/>
      <c r="AH418" s="13"/>
      <c r="AI418" s="61"/>
      <c r="AJ418" s="13"/>
      <c r="AK418" s="13"/>
      <c r="AL418" s="13"/>
      <c r="AM418" s="13"/>
      <c r="AN418" s="59"/>
      <c r="AO418" s="60"/>
      <c r="AP418" s="13"/>
      <c r="AQ418" s="13"/>
      <c r="AR418" s="61"/>
      <c r="AS418" s="13"/>
      <c r="AT418" s="13"/>
      <c r="AU418" s="13"/>
      <c r="AV418" s="13"/>
      <c r="AW418" s="59"/>
      <c r="AX418" s="60"/>
      <c r="AY418" s="13"/>
      <c r="AZ418" s="13"/>
      <c r="BA418" s="61"/>
      <c r="BB418" s="13"/>
      <c r="BC418" s="13"/>
      <c r="BD418" s="13"/>
      <c r="BE418" s="13"/>
      <c r="BF418" s="59"/>
      <c r="BG418" s="60"/>
      <c r="BH418" s="13"/>
      <c r="BI418" s="13"/>
      <c r="BJ418" s="61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</row>
    <row r="419" spans="1:99" s="52" customFormat="1" ht="14.25">
      <c r="A419" s="32">
        <v>20846</v>
      </c>
      <c r="B419" s="33" t="s">
        <v>927</v>
      </c>
      <c r="C419" s="32">
        <v>1</v>
      </c>
      <c r="D419" s="34" t="s">
        <v>914</v>
      </c>
      <c r="E419" s="35">
        <v>0</v>
      </c>
      <c r="F419" s="35" t="s">
        <v>32</v>
      </c>
      <c r="G419" s="36" t="s">
        <v>606</v>
      </c>
      <c r="H419" s="37">
        <v>45</v>
      </c>
      <c r="I419" s="38">
        <v>32</v>
      </c>
      <c r="J419" s="38">
        <v>999</v>
      </c>
      <c r="K419" s="7">
        <v>146</v>
      </c>
      <c r="L419" s="39">
        <v>0.579</v>
      </c>
      <c r="M419" s="40"/>
      <c r="N419" s="39">
        <v>0.2</v>
      </c>
      <c r="O419" s="39">
        <v>0.271</v>
      </c>
      <c r="P419" s="41">
        <v>0.308</v>
      </c>
      <c r="Q419" s="42">
        <v>130</v>
      </c>
      <c r="R419" s="42"/>
      <c r="S419" s="42"/>
      <c r="V419" s="59"/>
      <c r="W419" s="15"/>
      <c r="Z419" s="61"/>
      <c r="AA419" s="13"/>
      <c r="AB419" s="13"/>
      <c r="AC419" s="13"/>
      <c r="AD419" s="13"/>
      <c r="AE419" s="59"/>
      <c r="AF419" s="60"/>
      <c r="AG419" s="13"/>
      <c r="AH419" s="13"/>
      <c r="AI419" s="61"/>
      <c r="AJ419" s="13"/>
      <c r="AK419" s="13"/>
      <c r="AL419" s="13"/>
      <c r="AM419" s="13"/>
      <c r="AN419" s="59"/>
      <c r="AO419" s="60"/>
      <c r="AP419" s="13"/>
      <c r="AQ419" s="13"/>
      <c r="AR419" s="61"/>
      <c r="AS419" s="13"/>
      <c r="AT419" s="13"/>
      <c r="AU419" s="13"/>
      <c r="AV419" s="13"/>
      <c r="AW419" s="59"/>
      <c r="AX419" s="60"/>
      <c r="AY419" s="13"/>
      <c r="AZ419" s="13"/>
      <c r="BA419" s="61"/>
      <c r="BB419" s="13"/>
      <c r="BC419" s="13"/>
      <c r="BD419" s="13"/>
      <c r="BE419" s="13"/>
      <c r="BF419" s="59"/>
      <c r="BG419" s="60"/>
      <c r="BH419" s="13"/>
      <c r="BI419" s="13"/>
      <c r="BJ419" s="61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</row>
    <row r="420" spans="1:99" s="52" customFormat="1" ht="14.25">
      <c r="A420" s="32">
        <v>20961</v>
      </c>
      <c r="B420" s="33" t="s">
        <v>928</v>
      </c>
      <c r="C420" s="32">
        <v>1</v>
      </c>
      <c r="D420" s="34" t="s">
        <v>914</v>
      </c>
      <c r="E420" s="35">
        <v>0</v>
      </c>
      <c r="F420" s="35" t="s">
        <v>44</v>
      </c>
      <c r="G420" s="36" t="s">
        <v>610</v>
      </c>
      <c r="H420" s="37">
        <v>41</v>
      </c>
      <c r="I420" s="38">
        <v>37</v>
      </c>
      <c r="J420" s="38">
        <v>150</v>
      </c>
      <c r="K420" s="7">
        <v>186</v>
      </c>
      <c r="L420" s="39">
        <v>0.669</v>
      </c>
      <c r="M420" s="40"/>
      <c r="N420" s="39">
        <v>0.25</v>
      </c>
      <c r="O420" s="39">
        <v>0.358</v>
      </c>
      <c r="P420" s="41">
        <v>0.311</v>
      </c>
      <c r="Q420" s="42">
        <v>148</v>
      </c>
      <c r="R420" s="42"/>
      <c r="S420" s="42"/>
      <c r="V420" s="59"/>
      <c r="W420" s="15"/>
      <c r="Z420" s="61"/>
      <c r="AA420" s="13"/>
      <c r="AB420" s="13"/>
      <c r="AC420" s="13"/>
      <c r="AD420" s="13"/>
      <c r="AE420" s="59"/>
      <c r="AF420" s="60"/>
      <c r="AG420" s="13"/>
      <c r="AH420" s="13"/>
      <c r="AI420" s="61"/>
      <c r="AJ420" s="13"/>
      <c r="AK420" s="13"/>
      <c r="AL420" s="13"/>
      <c r="AM420" s="13"/>
      <c r="AN420" s="59"/>
      <c r="AO420" s="60"/>
      <c r="AP420" s="13"/>
      <c r="AQ420" s="13"/>
      <c r="AR420" s="61"/>
      <c r="AS420" s="13"/>
      <c r="AT420" s="13"/>
      <c r="AU420" s="13"/>
      <c r="AV420" s="13"/>
      <c r="AW420" s="59"/>
      <c r="AX420" s="60"/>
      <c r="AY420" s="13"/>
      <c r="AZ420" s="13"/>
      <c r="BA420" s="61"/>
      <c r="BB420" s="13"/>
      <c r="BC420" s="13"/>
      <c r="BD420" s="13"/>
      <c r="BE420" s="13"/>
      <c r="BF420" s="59"/>
      <c r="BG420" s="60"/>
      <c r="BH420" s="13"/>
      <c r="BI420" s="13"/>
      <c r="BJ420" s="61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</row>
    <row r="421" spans="1:99" s="52" customFormat="1" ht="14.25">
      <c r="A421" s="32">
        <v>21801</v>
      </c>
      <c r="B421" s="33" t="s">
        <v>929</v>
      </c>
      <c r="C421" s="32">
        <v>1</v>
      </c>
      <c r="D421" s="34" t="s">
        <v>914</v>
      </c>
      <c r="E421" s="35">
        <v>0</v>
      </c>
      <c r="F421" s="35" t="s">
        <v>32</v>
      </c>
      <c r="G421" s="36" t="s">
        <v>614</v>
      </c>
      <c r="H421" s="37">
        <v>54</v>
      </c>
      <c r="I421" s="38">
        <v>23</v>
      </c>
      <c r="J421" s="38">
        <v>300</v>
      </c>
      <c r="K421" s="7">
        <v>301</v>
      </c>
      <c r="L421" s="39">
        <v>0.635</v>
      </c>
      <c r="M421" s="40"/>
      <c r="N421" s="39">
        <v>0.239</v>
      </c>
      <c r="O421" s="39">
        <v>0.321</v>
      </c>
      <c r="P421" s="41">
        <v>0.314</v>
      </c>
      <c r="Q421" s="42">
        <v>264</v>
      </c>
      <c r="R421" s="42"/>
      <c r="S421" s="42"/>
      <c r="V421" s="59"/>
      <c r="W421" s="15"/>
      <c r="Z421" s="61"/>
      <c r="AA421" s="13"/>
      <c r="AB421" s="13"/>
      <c r="AC421" s="13"/>
      <c r="AD421" s="13"/>
      <c r="AE421" s="59"/>
      <c r="AF421" s="60"/>
      <c r="AG421" s="13"/>
      <c r="AH421" s="13"/>
      <c r="AI421" s="61"/>
      <c r="AJ421" s="13"/>
      <c r="AK421" s="13"/>
      <c r="AL421" s="13"/>
      <c r="AM421" s="13"/>
      <c r="AN421" s="59"/>
      <c r="AO421" s="60"/>
      <c r="AP421" s="13"/>
      <c r="AQ421" s="13"/>
      <c r="AR421" s="61"/>
      <c r="AS421" s="13"/>
      <c r="AT421" s="13"/>
      <c r="AU421" s="13"/>
      <c r="AV421" s="13"/>
      <c r="AW421" s="59"/>
      <c r="AX421" s="60"/>
      <c r="AY421" s="13"/>
      <c r="AZ421" s="13"/>
      <c r="BA421" s="61"/>
      <c r="BB421" s="13"/>
      <c r="BC421" s="13"/>
      <c r="BD421" s="13"/>
      <c r="BE421" s="13"/>
      <c r="BF421" s="59"/>
      <c r="BG421" s="60"/>
      <c r="BH421" s="13"/>
      <c r="BI421" s="13"/>
      <c r="BJ421" s="61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</row>
    <row r="422" spans="1:99" s="52" customFormat="1" ht="14.25">
      <c r="A422" s="32">
        <v>22871</v>
      </c>
      <c r="B422" s="33" t="s">
        <v>930</v>
      </c>
      <c r="C422" s="32">
        <v>1</v>
      </c>
      <c r="D422" s="34" t="s">
        <v>914</v>
      </c>
      <c r="E422" s="35">
        <v>0</v>
      </c>
      <c r="F422" s="35" t="s">
        <v>36</v>
      </c>
      <c r="G422" s="36" t="s">
        <v>619</v>
      </c>
      <c r="H422" s="37">
        <v>49</v>
      </c>
      <c r="I422" s="38">
        <v>30</v>
      </c>
      <c r="J422" s="38">
        <v>300</v>
      </c>
      <c r="K422" s="7">
        <v>301</v>
      </c>
      <c r="L422" s="39">
        <v>0.686</v>
      </c>
      <c r="M422" s="40"/>
      <c r="N422" s="39">
        <v>0.257</v>
      </c>
      <c r="O422" s="39">
        <v>0.348</v>
      </c>
      <c r="P422" s="41">
        <v>0.339</v>
      </c>
      <c r="Q422" s="42">
        <v>257</v>
      </c>
      <c r="R422" s="42"/>
      <c r="S422" s="42"/>
      <c r="V422" s="59"/>
      <c r="W422" s="15"/>
      <c r="Z422" s="61"/>
      <c r="AA422" s="13"/>
      <c r="AB422" s="13"/>
      <c r="AC422" s="13"/>
      <c r="AD422" s="13"/>
      <c r="AE422" s="59"/>
      <c r="AF422" s="60"/>
      <c r="AG422" s="13"/>
      <c r="AH422" s="13"/>
      <c r="AI422" s="61"/>
      <c r="AJ422" s="13"/>
      <c r="AK422" s="13"/>
      <c r="AL422" s="13"/>
      <c r="AM422" s="13"/>
      <c r="AN422" s="59"/>
      <c r="AO422" s="60"/>
      <c r="AP422" s="13"/>
      <c r="AQ422" s="13"/>
      <c r="AR422" s="61"/>
      <c r="AS422" s="13"/>
      <c r="AT422" s="13"/>
      <c r="AU422" s="13"/>
      <c r="AV422" s="13"/>
      <c r="AW422" s="59"/>
      <c r="AX422" s="60"/>
      <c r="AY422" s="13"/>
      <c r="AZ422" s="13"/>
      <c r="BA422" s="61"/>
      <c r="BB422" s="13"/>
      <c r="BC422" s="13"/>
      <c r="BD422" s="13"/>
      <c r="BE422" s="13"/>
      <c r="BF422" s="59"/>
      <c r="BG422" s="60"/>
      <c r="BH422" s="13"/>
      <c r="BI422" s="13"/>
      <c r="BJ422" s="61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</row>
    <row r="423" spans="1:99" s="52" customFormat="1" ht="14.25">
      <c r="A423" s="32">
        <v>10924</v>
      </c>
      <c r="B423" s="56" t="s">
        <v>931</v>
      </c>
      <c r="C423" s="32">
        <v>1</v>
      </c>
      <c r="D423" s="47" t="s">
        <v>914</v>
      </c>
      <c r="E423" s="35">
        <v>1</v>
      </c>
      <c r="F423" s="50" t="s">
        <v>3</v>
      </c>
      <c r="G423" s="51" t="s">
        <v>623</v>
      </c>
      <c r="H423" s="37">
        <v>55</v>
      </c>
      <c r="I423" s="38">
        <v>24</v>
      </c>
      <c r="K423" s="53">
        <v>24</v>
      </c>
      <c r="L423" s="54">
        <v>2</v>
      </c>
      <c r="M423" s="55">
        <v>2.71</v>
      </c>
      <c r="N423" s="57">
        <v>63</v>
      </c>
      <c r="O423" s="42"/>
      <c r="P423" s="42"/>
      <c r="Q423" s="42"/>
      <c r="R423" s="42"/>
      <c r="S423" s="42"/>
      <c r="V423" s="59"/>
      <c r="W423" s="15"/>
      <c r="Z423" s="61"/>
      <c r="AA423" s="13"/>
      <c r="AB423" s="13"/>
      <c r="AC423" s="13"/>
      <c r="AD423" s="13"/>
      <c r="AE423" s="59"/>
      <c r="AF423" s="60"/>
      <c r="AG423" s="13"/>
      <c r="AH423" s="13"/>
      <c r="AI423" s="61"/>
      <c r="AJ423" s="13"/>
      <c r="AK423" s="13"/>
      <c r="AL423" s="13"/>
      <c r="AM423" s="13"/>
      <c r="AN423" s="59"/>
      <c r="AO423" s="60"/>
      <c r="AP423" s="13"/>
      <c r="AQ423" s="13"/>
      <c r="AR423" s="61"/>
      <c r="AS423" s="13"/>
      <c r="AT423" s="13"/>
      <c r="AU423" s="13"/>
      <c r="AV423" s="13"/>
      <c r="AW423" s="59"/>
      <c r="AX423" s="60"/>
      <c r="AY423" s="13"/>
      <c r="AZ423" s="13"/>
      <c r="BA423" s="61"/>
      <c r="BB423" s="13"/>
      <c r="BC423" s="13"/>
      <c r="BD423" s="13"/>
      <c r="BE423" s="13"/>
      <c r="BF423" s="59"/>
      <c r="BG423" s="60"/>
      <c r="BH423" s="13"/>
      <c r="BI423" s="13"/>
      <c r="BJ423" s="61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</row>
    <row r="424" spans="1:99" s="52" customFormat="1" ht="14.25">
      <c r="A424" s="32">
        <v>11658</v>
      </c>
      <c r="B424" s="56" t="s">
        <v>932</v>
      </c>
      <c r="C424" s="32">
        <v>1</v>
      </c>
      <c r="D424" s="34" t="s">
        <v>914</v>
      </c>
      <c r="E424" s="35">
        <v>1</v>
      </c>
      <c r="F424" s="50" t="s">
        <v>3</v>
      </c>
      <c r="G424" s="51" t="s">
        <v>627</v>
      </c>
      <c r="H424" s="37">
        <v>52</v>
      </c>
      <c r="I424" s="38">
        <v>28</v>
      </c>
      <c r="K424" s="53">
        <v>42</v>
      </c>
      <c r="L424" s="54">
        <v>33</v>
      </c>
      <c r="M424" s="55">
        <v>4.03</v>
      </c>
      <c r="N424" s="57">
        <v>230</v>
      </c>
      <c r="O424" s="42"/>
      <c r="P424" s="42"/>
      <c r="Q424" s="42"/>
      <c r="R424" s="42"/>
      <c r="S424" s="42"/>
      <c r="V424" s="59"/>
      <c r="W424" s="15"/>
      <c r="Z424" s="61"/>
      <c r="AA424" s="13"/>
      <c r="AB424" s="13"/>
      <c r="AC424" s="13"/>
      <c r="AD424" s="13"/>
      <c r="AE424" s="59"/>
      <c r="AF424" s="60"/>
      <c r="AG424" s="13"/>
      <c r="AH424" s="13"/>
      <c r="AI424" s="61"/>
      <c r="AJ424" s="13"/>
      <c r="AK424" s="13"/>
      <c r="AL424" s="13"/>
      <c r="AM424" s="13"/>
      <c r="AN424" s="59"/>
      <c r="AO424" s="60"/>
      <c r="AP424" s="13"/>
      <c r="AQ424" s="13"/>
      <c r="AR424" s="61"/>
      <c r="AS424" s="13"/>
      <c r="AT424" s="13"/>
      <c r="AU424" s="13"/>
      <c r="AV424" s="13"/>
      <c r="AW424" s="59"/>
      <c r="AX424" s="60"/>
      <c r="AY424" s="13"/>
      <c r="AZ424" s="13"/>
      <c r="BA424" s="61"/>
      <c r="BB424" s="13"/>
      <c r="BC424" s="13"/>
      <c r="BD424" s="13"/>
      <c r="BE424" s="13"/>
      <c r="BF424" s="59"/>
      <c r="BG424" s="60"/>
      <c r="BH424" s="13"/>
      <c r="BI424" s="13"/>
      <c r="BJ424" s="61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</row>
    <row r="425" spans="1:99" s="52" customFormat="1" ht="14.25">
      <c r="A425" s="32">
        <v>13359</v>
      </c>
      <c r="B425" s="56" t="s">
        <v>933</v>
      </c>
      <c r="C425" s="32">
        <v>1</v>
      </c>
      <c r="D425" s="47" t="s">
        <v>914</v>
      </c>
      <c r="E425" s="35">
        <v>1</v>
      </c>
      <c r="F425" s="50" t="s">
        <v>3</v>
      </c>
      <c r="G425" s="51" t="s">
        <v>631</v>
      </c>
      <c r="H425" s="37">
        <v>50</v>
      </c>
      <c r="I425" s="38">
        <v>27</v>
      </c>
      <c r="K425" s="53">
        <v>29</v>
      </c>
      <c r="L425" s="54">
        <v>24</v>
      </c>
      <c r="M425" s="55">
        <v>3.32</v>
      </c>
      <c r="N425" s="57">
        <v>187</v>
      </c>
      <c r="O425" s="42"/>
      <c r="P425" s="42"/>
      <c r="Q425" s="42"/>
      <c r="R425" s="42"/>
      <c r="S425" s="42"/>
      <c r="V425" s="59"/>
      <c r="W425" s="15"/>
      <c r="Z425" s="61"/>
      <c r="AA425" s="13"/>
      <c r="AB425" s="13"/>
      <c r="AC425" s="13"/>
      <c r="AD425" s="13"/>
      <c r="AE425" s="59"/>
      <c r="AF425" s="60"/>
      <c r="AG425" s="13"/>
      <c r="AH425" s="13"/>
      <c r="AI425" s="61"/>
      <c r="AJ425" s="13"/>
      <c r="AK425" s="13"/>
      <c r="AL425" s="13"/>
      <c r="AM425" s="13"/>
      <c r="AN425" s="59"/>
      <c r="AO425" s="60"/>
      <c r="AP425" s="13"/>
      <c r="AQ425" s="13"/>
      <c r="AR425" s="61"/>
      <c r="AS425" s="13"/>
      <c r="AT425" s="13"/>
      <c r="AU425" s="13"/>
      <c r="AV425" s="13"/>
      <c r="AW425" s="59"/>
      <c r="AX425" s="60"/>
      <c r="AY425" s="13"/>
      <c r="AZ425" s="13"/>
      <c r="BA425" s="61"/>
      <c r="BB425" s="13"/>
      <c r="BC425" s="13"/>
      <c r="BD425" s="13"/>
      <c r="BE425" s="13"/>
      <c r="BF425" s="59"/>
      <c r="BG425" s="60"/>
      <c r="BH425" s="13"/>
      <c r="BI425" s="13"/>
      <c r="BJ425" s="61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</row>
    <row r="426" spans="1:99" s="52" customFormat="1" ht="14.25">
      <c r="A426" s="32">
        <v>14197</v>
      </c>
      <c r="B426" s="56" t="s">
        <v>934</v>
      </c>
      <c r="C426" s="32">
        <v>1</v>
      </c>
      <c r="D426" s="47" t="s">
        <v>914</v>
      </c>
      <c r="E426" s="35">
        <v>1</v>
      </c>
      <c r="F426" s="50" t="s">
        <v>3</v>
      </c>
      <c r="G426" s="51" t="s">
        <v>635</v>
      </c>
      <c r="H426" s="37">
        <v>52</v>
      </c>
      <c r="I426" s="38">
        <v>23</v>
      </c>
      <c r="K426" s="53">
        <v>26</v>
      </c>
      <c r="L426" s="54">
        <v>9</v>
      </c>
      <c r="M426" s="55">
        <v>3.87</v>
      </c>
      <c r="N426" s="57">
        <v>86</v>
      </c>
      <c r="O426" s="42"/>
      <c r="P426" s="42"/>
      <c r="Q426" s="42"/>
      <c r="R426" s="42"/>
      <c r="S426" s="42"/>
      <c r="V426" s="59"/>
      <c r="W426" s="15"/>
      <c r="Z426" s="61"/>
      <c r="AA426" s="13"/>
      <c r="AB426" s="13"/>
      <c r="AC426" s="13"/>
      <c r="AD426" s="13"/>
      <c r="AE426" s="59"/>
      <c r="AF426" s="60"/>
      <c r="AG426" s="13"/>
      <c r="AH426" s="13"/>
      <c r="AI426" s="61"/>
      <c r="AJ426" s="13"/>
      <c r="AK426" s="13"/>
      <c r="AL426" s="13"/>
      <c r="AM426" s="13"/>
      <c r="AN426" s="59"/>
      <c r="AO426" s="60"/>
      <c r="AP426" s="13"/>
      <c r="AQ426" s="13"/>
      <c r="AR426" s="61"/>
      <c r="AS426" s="13"/>
      <c r="AT426" s="13"/>
      <c r="AU426" s="13"/>
      <c r="AV426" s="13"/>
      <c r="AW426" s="59"/>
      <c r="AX426" s="60"/>
      <c r="AY426" s="13"/>
      <c r="AZ426" s="13"/>
      <c r="BA426" s="61"/>
      <c r="BB426" s="13"/>
      <c r="BC426" s="13"/>
      <c r="BD426" s="13"/>
      <c r="BE426" s="13"/>
      <c r="BF426" s="59"/>
      <c r="BG426" s="60"/>
      <c r="BH426" s="13"/>
      <c r="BI426" s="13"/>
      <c r="BJ426" s="61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</row>
    <row r="427" spans="1:99" s="52" customFormat="1" ht="14.25">
      <c r="A427" s="32">
        <v>16735</v>
      </c>
      <c r="B427" s="56" t="s">
        <v>935</v>
      </c>
      <c r="C427" s="32">
        <v>1</v>
      </c>
      <c r="D427" s="47" t="s">
        <v>914</v>
      </c>
      <c r="E427" s="35">
        <v>1</v>
      </c>
      <c r="F427" s="50" t="s">
        <v>3</v>
      </c>
      <c r="G427" s="51" t="s">
        <v>639</v>
      </c>
      <c r="H427" s="37">
        <v>51</v>
      </c>
      <c r="I427" s="38">
        <v>30</v>
      </c>
      <c r="K427" s="53">
        <v>30</v>
      </c>
      <c r="L427" s="54">
        <v>24</v>
      </c>
      <c r="M427" s="55">
        <v>4.2</v>
      </c>
      <c r="N427" s="57">
        <v>163</v>
      </c>
      <c r="O427" s="42"/>
      <c r="P427" s="42"/>
      <c r="Q427" s="42"/>
      <c r="R427" s="42"/>
      <c r="S427" s="42"/>
      <c r="V427" s="59"/>
      <c r="W427" s="15"/>
      <c r="Z427" s="61"/>
      <c r="AA427" s="13"/>
      <c r="AB427" s="13"/>
      <c r="AC427" s="13"/>
      <c r="AD427" s="13"/>
      <c r="AE427" s="59"/>
      <c r="AF427" s="60"/>
      <c r="AG427" s="13"/>
      <c r="AH427" s="13"/>
      <c r="AI427" s="61"/>
      <c r="AJ427" s="13"/>
      <c r="AK427" s="13"/>
      <c r="AL427" s="13"/>
      <c r="AM427" s="13"/>
      <c r="AN427" s="59"/>
      <c r="AO427" s="60"/>
      <c r="AP427" s="13"/>
      <c r="AQ427" s="13"/>
      <c r="AR427" s="61"/>
      <c r="AS427" s="13"/>
      <c r="AT427" s="13"/>
      <c r="AU427" s="13"/>
      <c r="AV427" s="13"/>
      <c r="AW427" s="59"/>
      <c r="AX427" s="60"/>
      <c r="AY427" s="13"/>
      <c r="AZ427" s="13"/>
      <c r="BA427" s="61"/>
      <c r="BB427" s="13"/>
      <c r="BC427" s="13"/>
      <c r="BD427" s="13"/>
      <c r="BE427" s="13"/>
      <c r="BF427" s="59"/>
      <c r="BG427" s="60"/>
      <c r="BH427" s="13"/>
      <c r="BI427" s="13"/>
      <c r="BJ427" s="61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</row>
    <row r="428" spans="1:99" s="52" customFormat="1" ht="14.25">
      <c r="A428" s="32">
        <v>18826</v>
      </c>
      <c r="B428" s="56" t="s">
        <v>936</v>
      </c>
      <c r="C428" s="32">
        <v>1</v>
      </c>
      <c r="D428" s="47" t="s">
        <v>914</v>
      </c>
      <c r="E428" s="35">
        <v>1</v>
      </c>
      <c r="F428" s="50" t="s">
        <v>3</v>
      </c>
      <c r="G428" s="51" t="s">
        <v>643</v>
      </c>
      <c r="H428" s="37">
        <v>53</v>
      </c>
      <c r="I428" s="38">
        <v>19</v>
      </c>
      <c r="K428" s="53">
        <v>7</v>
      </c>
      <c r="L428" s="54">
        <v>3</v>
      </c>
      <c r="M428" s="55">
        <v>2.52</v>
      </c>
      <c r="N428" s="57">
        <v>25</v>
      </c>
      <c r="O428" s="42"/>
      <c r="P428" s="42"/>
      <c r="Q428" s="42"/>
      <c r="R428" s="42"/>
      <c r="S428" s="42"/>
      <c r="V428" s="59"/>
      <c r="W428" s="15"/>
      <c r="Z428" s="61"/>
      <c r="AA428" s="13"/>
      <c r="AB428" s="13"/>
      <c r="AC428" s="13"/>
      <c r="AD428" s="13"/>
      <c r="AE428" s="59"/>
      <c r="AF428" s="60"/>
      <c r="AG428" s="13"/>
      <c r="AH428" s="13"/>
      <c r="AI428" s="61"/>
      <c r="AJ428" s="13"/>
      <c r="AK428" s="13"/>
      <c r="AL428" s="13"/>
      <c r="AM428" s="13"/>
      <c r="AN428" s="59"/>
      <c r="AO428" s="60"/>
      <c r="AP428" s="13"/>
      <c r="AQ428" s="13"/>
      <c r="AR428" s="61"/>
      <c r="AS428" s="13"/>
      <c r="AT428" s="13"/>
      <c r="AU428" s="13"/>
      <c r="AV428" s="13"/>
      <c r="AW428" s="59"/>
      <c r="AX428" s="60"/>
      <c r="AY428" s="13"/>
      <c r="AZ428" s="13"/>
      <c r="BA428" s="61"/>
      <c r="BB428" s="13"/>
      <c r="BC428" s="13"/>
      <c r="BD428" s="13"/>
      <c r="BE428" s="13"/>
      <c r="BF428" s="59"/>
      <c r="BG428" s="60"/>
      <c r="BH428" s="13"/>
      <c r="BI428" s="13"/>
      <c r="BJ428" s="61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</row>
    <row r="429" spans="1:99" s="52" customFormat="1" ht="14.25">
      <c r="A429" s="32">
        <v>20301</v>
      </c>
      <c r="B429" s="56" t="s">
        <v>937</v>
      </c>
      <c r="C429" s="32">
        <v>1</v>
      </c>
      <c r="D429" s="47" t="s">
        <v>914</v>
      </c>
      <c r="E429" s="35">
        <v>1</v>
      </c>
      <c r="F429" s="50" t="s">
        <v>3</v>
      </c>
      <c r="G429" s="51" t="s">
        <v>647</v>
      </c>
      <c r="H429" s="37">
        <v>49</v>
      </c>
      <c r="I429" s="38">
        <v>32</v>
      </c>
      <c r="K429" s="53">
        <v>90</v>
      </c>
      <c r="L429" s="54">
        <v>40</v>
      </c>
      <c r="M429" s="55">
        <v>6.43</v>
      </c>
      <c r="N429" s="57">
        <v>21</v>
      </c>
      <c r="O429" s="42"/>
      <c r="P429" s="42"/>
      <c r="Q429" s="42"/>
      <c r="R429" s="42"/>
      <c r="S429" s="42"/>
      <c r="V429" s="59"/>
      <c r="W429" s="15"/>
      <c r="Z429" s="61"/>
      <c r="AA429" s="13"/>
      <c r="AB429" s="13"/>
      <c r="AC429" s="13"/>
      <c r="AD429" s="13"/>
      <c r="AE429" s="59"/>
      <c r="AF429" s="60"/>
      <c r="AG429" s="13"/>
      <c r="AH429" s="13"/>
      <c r="AI429" s="61"/>
      <c r="AJ429" s="13"/>
      <c r="AK429" s="13"/>
      <c r="AL429" s="13"/>
      <c r="AM429" s="13"/>
      <c r="AN429" s="59"/>
      <c r="AO429" s="60"/>
      <c r="AP429" s="13"/>
      <c r="AQ429" s="13"/>
      <c r="AR429" s="61"/>
      <c r="AS429" s="13"/>
      <c r="AT429" s="13"/>
      <c r="AU429" s="13"/>
      <c r="AV429" s="13"/>
      <c r="AW429" s="59"/>
      <c r="AX429" s="60"/>
      <c r="AY429" s="13"/>
      <c r="AZ429" s="13"/>
      <c r="BA429" s="61"/>
      <c r="BB429" s="13"/>
      <c r="BC429" s="13"/>
      <c r="BD429" s="13"/>
      <c r="BE429" s="13"/>
      <c r="BF429" s="59"/>
      <c r="BG429" s="60"/>
      <c r="BH429" s="13"/>
      <c r="BI429" s="13"/>
      <c r="BJ429" s="61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</row>
    <row r="430" spans="1:99" s="52" customFormat="1" ht="14.25">
      <c r="A430" s="32">
        <v>15270</v>
      </c>
      <c r="B430" s="33" t="s">
        <v>938</v>
      </c>
      <c r="C430" s="32">
        <v>1</v>
      </c>
      <c r="D430" s="34" t="s">
        <v>914</v>
      </c>
      <c r="E430" s="58">
        <v>2</v>
      </c>
      <c r="F430" s="58"/>
      <c r="G430" s="36" t="s">
        <v>651</v>
      </c>
      <c r="H430" s="37">
        <v>53</v>
      </c>
      <c r="I430" s="38">
        <v>27</v>
      </c>
      <c r="J430" s="38" t="s">
        <v>154</v>
      </c>
      <c r="K430" s="58"/>
      <c r="L430" s="58"/>
      <c r="M430" s="58"/>
      <c r="N430" s="58"/>
      <c r="O430" s="58"/>
      <c r="P430" s="58"/>
      <c r="Q430" s="58"/>
      <c r="R430" s="42"/>
      <c r="S430" s="42"/>
      <c r="V430" s="59"/>
      <c r="W430" s="15"/>
      <c r="Z430" s="61"/>
      <c r="AA430" s="13"/>
      <c r="AB430" s="13"/>
      <c r="AC430" s="13"/>
      <c r="AD430" s="13"/>
      <c r="AE430" s="59"/>
      <c r="AF430" s="60"/>
      <c r="AG430" s="13"/>
      <c r="AH430" s="13"/>
      <c r="AI430" s="61"/>
      <c r="AJ430" s="13"/>
      <c r="AK430" s="13"/>
      <c r="AL430" s="13"/>
      <c r="AM430" s="13"/>
      <c r="AN430" s="59"/>
      <c r="AO430" s="60"/>
      <c r="AP430" s="13"/>
      <c r="AQ430" s="13"/>
      <c r="AR430" s="61"/>
      <c r="AS430" s="13"/>
      <c r="AT430" s="13"/>
      <c r="AU430" s="13"/>
      <c r="AV430" s="13"/>
      <c r="AW430" s="59"/>
      <c r="AX430" s="60"/>
      <c r="AY430" s="13"/>
      <c r="AZ430" s="13"/>
      <c r="BA430" s="61"/>
      <c r="BB430" s="13"/>
      <c r="BC430" s="13"/>
      <c r="BD430" s="13"/>
      <c r="BE430" s="13"/>
      <c r="BF430" s="59"/>
      <c r="BG430" s="60"/>
      <c r="BH430" s="13"/>
      <c r="BI430" s="13"/>
      <c r="BJ430" s="61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</row>
    <row r="431" spans="1:99" s="52" customFormat="1" ht="14.25">
      <c r="A431" s="32">
        <v>20635</v>
      </c>
      <c r="B431" s="33" t="s">
        <v>939</v>
      </c>
      <c r="C431" s="32">
        <v>1</v>
      </c>
      <c r="D431" s="34" t="s">
        <v>914</v>
      </c>
      <c r="E431" s="58">
        <v>2</v>
      </c>
      <c r="F431" s="58"/>
      <c r="G431" s="36" t="s">
        <v>655</v>
      </c>
      <c r="H431" s="37">
        <v>53</v>
      </c>
      <c r="I431" s="38">
        <v>24</v>
      </c>
      <c r="J431" s="38" t="s">
        <v>154</v>
      </c>
      <c r="K431" s="7"/>
      <c r="L431" s="39"/>
      <c r="M431" s="40"/>
      <c r="N431" s="39"/>
      <c r="O431" s="39"/>
      <c r="P431" s="41"/>
      <c r="Q431" s="42"/>
      <c r="R431" s="42"/>
      <c r="S431" s="42"/>
      <c r="V431" s="59"/>
      <c r="W431" s="15"/>
      <c r="Z431" s="61"/>
      <c r="AA431" s="13"/>
      <c r="AB431" s="13"/>
      <c r="AC431" s="13"/>
      <c r="AD431" s="13"/>
      <c r="AE431" s="59"/>
      <c r="AF431" s="60"/>
      <c r="AG431" s="13"/>
      <c r="AH431" s="13"/>
      <c r="AI431" s="61"/>
      <c r="AJ431" s="13"/>
      <c r="AK431" s="13"/>
      <c r="AL431" s="13"/>
      <c r="AM431" s="13"/>
      <c r="AN431" s="59"/>
      <c r="AO431" s="60"/>
      <c r="AP431" s="13"/>
      <c r="AQ431" s="13"/>
      <c r="AR431" s="61"/>
      <c r="AS431" s="13"/>
      <c r="AT431" s="13"/>
      <c r="AU431" s="13"/>
      <c r="AV431" s="13"/>
      <c r="AW431" s="59"/>
      <c r="AX431" s="60"/>
      <c r="AY431" s="13"/>
      <c r="AZ431" s="13"/>
      <c r="BA431" s="61"/>
      <c r="BB431" s="13"/>
      <c r="BC431" s="13"/>
      <c r="BD431" s="13"/>
      <c r="BE431" s="13"/>
      <c r="BF431" s="59"/>
      <c r="BG431" s="60"/>
      <c r="BH431" s="13"/>
      <c r="BI431" s="13"/>
      <c r="BJ431" s="61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</row>
    <row r="432" spans="1:99" s="52" customFormat="1" ht="14.25">
      <c r="A432" s="32"/>
      <c r="B432" s="33"/>
      <c r="C432" s="32"/>
      <c r="D432" s="34"/>
      <c r="E432" s="35"/>
      <c r="F432" s="42"/>
      <c r="G432" s="36"/>
      <c r="H432" s="37"/>
      <c r="I432" s="38"/>
      <c r="J432" s="38"/>
      <c r="K432" s="42"/>
      <c r="L432" s="42"/>
      <c r="M432" s="82"/>
      <c r="N432" s="42"/>
      <c r="O432" s="42"/>
      <c r="P432" s="42"/>
      <c r="Q432" s="42"/>
      <c r="R432" s="42"/>
      <c r="S432" s="42"/>
      <c r="V432" s="59"/>
      <c r="W432" s="15"/>
      <c r="Z432" s="61"/>
      <c r="AA432" s="13"/>
      <c r="AB432" s="13"/>
      <c r="AC432" s="13"/>
      <c r="AD432" s="13"/>
      <c r="AE432" s="59"/>
      <c r="AF432" s="60"/>
      <c r="AG432" s="13"/>
      <c r="AH432" s="13"/>
      <c r="AI432" s="61"/>
      <c r="AJ432" s="13"/>
      <c r="AK432" s="13"/>
      <c r="AL432" s="13"/>
      <c r="AM432" s="13"/>
      <c r="AN432" s="59"/>
      <c r="AO432" s="60"/>
      <c r="AP432" s="13"/>
      <c r="AQ432" s="13"/>
      <c r="AR432" s="61"/>
      <c r="AS432" s="13"/>
      <c r="AT432" s="13"/>
      <c r="AU432" s="13"/>
      <c r="AV432" s="13"/>
      <c r="AW432" s="59"/>
      <c r="AX432" s="60"/>
      <c r="AY432" s="13"/>
      <c r="AZ432" s="13"/>
      <c r="BA432" s="61"/>
      <c r="BB432" s="13"/>
      <c r="BC432" s="13"/>
      <c r="BD432" s="13"/>
      <c r="BE432" s="13"/>
      <c r="BF432" s="59"/>
      <c r="BG432" s="60"/>
      <c r="BH432" s="13"/>
      <c r="BI432" s="13"/>
      <c r="BJ432" s="61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</row>
    <row r="433" spans="1:99" s="52" customFormat="1" ht="14.25">
      <c r="A433" s="32"/>
      <c r="B433" s="33"/>
      <c r="C433" s="32"/>
      <c r="D433" s="34"/>
      <c r="E433" s="35"/>
      <c r="F433" s="42"/>
      <c r="G433" s="36"/>
      <c r="H433" s="37"/>
      <c r="I433" s="38"/>
      <c r="J433" s="38"/>
      <c r="K433" s="42"/>
      <c r="L433" s="42"/>
      <c r="M433" s="82"/>
      <c r="N433" s="42"/>
      <c r="O433" s="42"/>
      <c r="P433" s="42"/>
      <c r="Q433" s="42"/>
      <c r="R433" s="42"/>
      <c r="S433" s="42"/>
      <c r="V433" s="59"/>
      <c r="W433" s="15"/>
      <c r="Z433" s="61"/>
      <c r="AA433" s="13"/>
      <c r="AB433" s="13"/>
      <c r="AC433" s="13"/>
      <c r="AD433" s="13"/>
      <c r="AE433" s="59"/>
      <c r="AF433" s="60"/>
      <c r="AG433" s="13"/>
      <c r="AH433" s="13"/>
      <c r="AI433" s="61"/>
      <c r="AJ433" s="13"/>
      <c r="AK433" s="13"/>
      <c r="AL433" s="13"/>
      <c r="AM433" s="13"/>
      <c r="AN433" s="59"/>
      <c r="AO433" s="60"/>
      <c r="AP433" s="13"/>
      <c r="AQ433" s="13"/>
      <c r="AR433" s="61"/>
      <c r="AS433" s="13"/>
      <c r="AT433" s="13"/>
      <c r="AU433" s="13"/>
      <c r="AV433" s="13"/>
      <c r="AW433" s="59"/>
      <c r="AX433" s="60"/>
      <c r="AY433" s="13"/>
      <c r="AZ433" s="13"/>
      <c r="BA433" s="61"/>
      <c r="BB433" s="13"/>
      <c r="BC433" s="13"/>
      <c r="BD433" s="13"/>
      <c r="BE433" s="13"/>
      <c r="BF433" s="59"/>
      <c r="BG433" s="60"/>
      <c r="BH433" s="13"/>
      <c r="BI433" s="13"/>
      <c r="BJ433" s="61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</row>
    <row r="434" spans="1:99" s="52" customFormat="1" ht="14.25">
      <c r="A434" s="32"/>
      <c r="B434" s="33"/>
      <c r="C434" s="32"/>
      <c r="D434" s="34"/>
      <c r="E434" s="35"/>
      <c r="F434" s="42"/>
      <c r="G434" s="36"/>
      <c r="H434" s="37"/>
      <c r="I434" s="38"/>
      <c r="J434" s="38"/>
      <c r="K434" s="42"/>
      <c r="L434" s="42"/>
      <c r="M434" s="82"/>
      <c r="N434" s="42"/>
      <c r="O434" s="42"/>
      <c r="P434" s="42"/>
      <c r="Q434" s="42"/>
      <c r="R434" s="42"/>
      <c r="S434" s="42"/>
      <c r="V434" s="59"/>
      <c r="W434" s="15"/>
      <c r="Z434" s="61"/>
      <c r="AA434" s="13"/>
      <c r="AB434" s="13"/>
      <c r="AC434" s="13"/>
      <c r="AD434" s="13"/>
      <c r="AE434" s="59"/>
      <c r="AF434" s="60"/>
      <c r="AG434" s="13"/>
      <c r="AH434" s="13"/>
      <c r="AI434" s="61"/>
      <c r="AJ434" s="13"/>
      <c r="AK434" s="13"/>
      <c r="AL434" s="13"/>
      <c r="AM434" s="13"/>
      <c r="AN434" s="59"/>
      <c r="AO434" s="60"/>
      <c r="AP434" s="13"/>
      <c r="AQ434" s="13"/>
      <c r="AR434" s="61"/>
      <c r="AS434" s="13"/>
      <c r="AT434" s="13"/>
      <c r="AU434" s="13"/>
      <c r="AV434" s="13"/>
      <c r="AW434" s="59"/>
      <c r="AX434" s="60"/>
      <c r="AY434" s="13"/>
      <c r="AZ434" s="13"/>
      <c r="BA434" s="61"/>
      <c r="BB434" s="13"/>
      <c r="BC434" s="13"/>
      <c r="BD434" s="13"/>
      <c r="BE434" s="13"/>
      <c r="BF434" s="59"/>
      <c r="BG434" s="60"/>
      <c r="BH434" s="13"/>
      <c r="BI434" s="13"/>
      <c r="BJ434" s="61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</row>
    <row r="435" spans="1:99" s="52" customFormat="1" ht="14.25">
      <c r="A435" s="32"/>
      <c r="B435" s="33"/>
      <c r="C435" s="32"/>
      <c r="D435" s="34"/>
      <c r="E435" s="35"/>
      <c r="F435" s="42"/>
      <c r="G435" s="36"/>
      <c r="H435" s="37"/>
      <c r="I435" s="38"/>
      <c r="J435" s="38"/>
      <c r="K435" s="42"/>
      <c r="L435" s="42"/>
      <c r="M435" s="82"/>
      <c r="N435" s="42"/>
      <c r="O435" s="42"/>
      <c r="P435" s="42"/>
      <c r="Q435" s="42"/>
      <c r="R435" s="42"/>
      <c r="S435" s="42"/>
      <c r="V435" s="59"/>
      <c r="W435" s="15"/>
      <c r="Z435" s="61"/>
      <c r="AA435" s="13"/>
      <c r="AB435" s="13"/>
      <c r="AC435" s="13"/>
      <c r="AD435" s="13"/>
      <c r="AE435" s="59"/>
      <c r="AF435" s="60"/>
      <c r="AG435" s="13"/>
      <c r="AH435" s="13"/>
      <c r="AI435" s="61"/>
      <c r="AJ435" s="13"/>
      <c r="AK435" s="13"/>
      <c r="AL435" s="13"/>
      <c r="AM435" s="13"/>
      <c r="AN435" s="59"/>
      <c r="AO435" s="60"/>
      <c r="AP435" s="13"/>
      <c r="AQ435" s="13"/>
      <c r="AR435" s="61"/>
      <c r="AS435" s="13"/>
      <c r="AT435" s="13"/>
      <c r="AU435" s="13"/>
      <c r="AV435" s="13"/>
      <c r="AW435" s="59"/>
      <c r="AX435" s="60"/>
      <c r="AY435" s="13"/>
      <c r="AZ435" s="13"/>
      <c r="BA435" s="61"/>
      <c r="BB435" s="13"/>
      <c r="BC435" s="13"/>
      <c r="BD435" s="13"/>
      <c r="BE435" s="13"/>
      <c r="BF435" s="59"/>
      <c r="BG435" s="60"/>
      <c r="BH435" s="13"/>
      <c r="BI435" s="13"/>
      <c r="BJ435" s="61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</row>
    <row r="436" spans="1:99" s="52" customFormat="1" ht="14.25">
      <c r="A436" s="32"/>
      <c r="B436" s="33"/>
      <c r="C436" s="32"/>
      <c r="D436" s="34"/>
      <c r="E436" s="35"/>
      <c r="F436" s="42"/>
      <c r="G436" s="36"/>
      <c r="H436" s="37"/>
      <c r="I436" s="38"/>
      <c r="J436" s="38"/>
      <c r="K436" s="42"/>
      <c r="L436" s="42"/>
      <c r="M436" s="82"/>
      <c r="N436" s="42"/>
      <c r="O436" s="42"/>
      <c r="P436" s="42"/>
      <c r="Q436" s="42"/>
      <c r="S436" s="42"/>
      <c r="V436" s="59"/>
      <c r="W436" s="15"/>
      <c r="Z436" s="61"/>
      <c r="AA436" s="13"/>
      <c r="AB436" s="13"/>
      <c r="AC436" s="13"/>
      <c r="AD436" s="13"/>
      <c r="AE436" s="59"/>
      <c r="AF436" s="60"/>
      <c r="AG436" s="13"/>
      <c r="AH436" s="13"/>
      <c r="AI436" s="61"/>
      <c r="AJ436" s="13"/>
      <c r="AK436" s="13"/>
      <c r="AL436" s="13"/>
      <c r="AM436" s="13"/>
      <c r="AN436" s="59"/>
      <c r="AO436" s="60"/>
      <c r="AP436" s="13"/>
      <c r="AQ436" s="13"/>
      <c r="AR436" s="61"/>
      <c r="AS436" s="13"/>
      <c r="AT436" s="13"/>
      <c r="AU436" s="13"/>
      <c r="AV436" s="13"/>
      <c r="AW436" s="59"/>
      <c r="AX436" s="60"/>
      <c r="AY436" s="13"/>
      <c r="AZ436" s="13"/>
      <c r="BA436" s="61"/>
      <c r="BB436" s="13"/>
      <c r="BC436" s="13"/>
      <c r="BD436" s="13"/>
      <c r="BE436" s="13"/>
      <c r="BF436" s="59"/>
      <c r="BG436" s="60"/>
      <c r="BH436" s="13"/>
      <c r="BI436" s="13"/>
      <c r="BJ436" s="61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</row>
    <row r="437" spans="1:99" s="52" customFormat="1" ht="14.25">
      <c r="A437" s="32"/>
      <c r="B437" s="33"/>
      <c r="C437" s="32"/>
      <c r="D437" s="34"/>
      <c r="E437" s="35"/>
      <c r="F437" s="42"/>
      <c r="G437" s="36"/>
      <c r="H437" s="37"/>
      <c r="I437" s="38"/>
      <c r="J437" s="38"/>
      <c r="K437" s="42"/>
      <c r="L437" s="42"/>
      <c r="M437" s="82"/>
      <c r="N437" s="42"/>
      <c r="O437" s="42"/>
      <c r="P437" s="42"/>
      <c r="Q437" s="42"/>
      <c r="R437" s="42"/>
      <c r="S437" s="42"/>
      <c r="V437" s="59"/>
      <c r="W437" s="15"/>
      <c r="Z437" s="61"/>
      <c r="AA437" s="13"/>
      <c r="AB437" s="13"/>
      <c r="AC437" s="13"/>
      <c r="AD437" s="13"/>
      <c r="AE437" s="59"/>
      <c r="AF437" s="60"/>
      <c r="AG437" s="13"/>
      <c r="AH437" s="13"/>
      <c r="AI437" s="61"/>
      <c r="AJ437" s="13"/>
      <c r="AK437" s="13"/>
      <c r="AL437" s="13"/>
      <c r="AM437" s="13"/>
      <c r="AN437" s="59"/>
      <c r="AO437" s="60"/>
      <c r="AP437" s="13"/>
      <c r="AQ437" s="13"/>
      <c r="AR437" s="61"/>
      <c r="AS437" s="13"/>
      <c r="AT437" s="13"/>
      <c r="AU437" s="13"/>
      <c r="AV437" s="13"/>
      <c r="AW437" s="59"/>
      <c r="AX437" s="60"/>
      <c r="AY437" s="13"/>
      <c r="AZ437" s="13"/>
      <c r="BA437" s="61"/>
      <c r="BB437" s="13"/>
      <c r="BC437" s="13"/>
      <c r="BD437" s="13"/>
      <c r="BE437" s="13"/>
      <c r="BF437" s="59"/>
      <c r="BG437" s="60"/>
      <c r="BH437" s="13"/>
      <c r="BI437" s="13"/>
      <c r="BJ437" s="61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</row>
    <row r="438" spans="1:99" s="52" customFormat="1" ht="14.25">
      <c r="A438" s="32"/>
      <c r="B438" s="33"/>
      <c r="C438" s="32"/>
      <c r="D438" s="34"/>
      <c r="E438" s="35"/>
      <c r="F438" s="42"/>
      <c r="G438" s="36"/>
      <c r="H438" s="37"/>
      <c r="I438" s="38"/>
      <c r="J438" s="38"/>
      <c r="K438" s="42"/>
      <c r="L438" s="42"/>
      <c r="M438" s="82"/>
      <c r="N438" s="42"/>
      <c r="O438" s="42"/>
      <c r="P438" s="42"/>
      <c r="Q438" s="42"/>
      <c r="R438" s="42"/>
      <c r="S438" s="42"/>
      <c r="V438" s="59"/>
      <c r="W438" s="15"/>
      <c r="Z438" s="61"/>
      <c r="AA438" s="13"/>
      <c r="AB438" s="13"/>
      <c r="AC438" s="13"/>
      <c r="AD438" s="13"/>
      <c r="AE438" s="59"/>
      <c r="AF438" s="60"/>
      <c r="AG438" s="13"/>
      <c r="AH438" s="13"/>
      <c r="AI438" s="61"/>
      <c r="AJ438" s="13"/>
      <c r="AK438" s="13"/>
      <c r="AL438" s="13"/>
      <c r="AM438" s="13"/>
      <c r="AN438" s="59"/>
      <c r="AO438" s="60"/>
      <c r="AP438" s="13"/>
      <c r="AQ438" s="13"/>
      <c r="AR438" s="61"/>
      <c r="AS438" s="13"/>
      <c r="AT438" s="13"/>
      <c r="AU438" s="13"/>
      <c r="AV438" s="13"/>
      <c r="AW438" s="59"/>
      <c r="AX438" s="60"/>
      <c r="AY438" s="13"/>
      <c r="AZ438" s="13"/>
      <c r="BA438" s="61"/>
      <c r="BB438" s="13"/>
      <c r="BC438" s="13"/>
      <c r="BD438" s="13"/>
      <c r="BE438" s="13"/>
      <c r="BF438" s="59"/>
      <c r="BG438" s="60"/>
      <c r="BH438" s="13"/>
      <c r="BI438" s="13"/>
      <c r="BJ438" s="61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</row>
    <row r="439" spans="1:99" s="52" customFormat="1" ht="14.25">
      <c r="A439" s="32"/>
      <c r="B439" s="33"/>
      <c r="C439" s="32"/>
      <c r="D439" s="34"/>
      <c r="E439" s="35"/>
      <c r="F439" s="42"/>
      <c r="G439" s="36"/>
      <c r="H439" s="37"/>
      <c r="I439" s="38"/>
      <c r="J439" s="38"/>
      <c r="K439" s="42"/>
      <c r="L439" s="42"/>
      <c r="M439" s="82"/>
      <c r="N439" s="42"/>
      <c r="O439" s="42"/>
      <c r="P439" s="42"/>
      <c r="Q439" s="42"/>
      <c r="R439" s="42"/>
      <c r="S439" s="42"/>
      <c r="V439" s="59"/>
      <c r="W439" s="15"/>
      <c r="Z439" s="61"/>
      <c r="AA439" s="13"/>
      <c r="AB439" s="13"/>
      <c r="AC439" s="13"/>
      <c r="AD439" s="13"/>
      <c r="AE439" s="59"/>
      <c r="AF439" s="60"/>
      <c r="AG439" s="13"/>
      <c r="AH439" s="13"/>
      <c r="AI439" s="61"/>
      <c r="AJ439" s="13"/>
      <c r="AK439" s="13"/>
      <c r="AL439" s="13"/>
      <c r="AM439" s="13"/>
      <c r="AN439" s="59"/>
      <c r="AO439" s="60"/>
      <c r="AP439" s="13"/>
      <c r="AQ439" s="13"/>
      <c r="AR439" s="61"/>
      <c r="AS439" s="13"/>
      <c r="AT439" s="13"/>
      <c r="AU439" s="13"/>
      <c r="AV439" s="13"/>
      <c r="AW439" s="59"/>
      <c r="AX439" s="60"/>
      <c r="AY439" s="13"/>
      <c r="AZ439" s="13"/>
      <c r="BA439" s="61"/>
      <c r="BB439" s="13"/>
      <c r="BC439" s="13"/>
      <c r="BD439" s="13"/>
      <c r="BE439" s="13"/>
      <c r="BF439" s="59"/>
      <c r="BG439" s="60"/>
      <c r="BH439" s="13"/>
      <c r="BI439" s="13"/>
      <c r="BJ439" s="61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</row>
    <row r="440" spans="1:99" s="52" customFormat="1" ht="14.25">
      <c r="A440" s="32"/>
      <c r="B440" s="33"/>
      <c r="C440" s="32"/>
      <c r="D440" s="34"/>
      <c r="E440" s="35"/>
      <c r="F440" s="42"/>
      <c r="G440" s="36"/>
      <c r="H440" s="37"/>
      <c r="I440" s="38"/>
      <c r="J440" s="38"/>
      <c r="K440" s="42"/>
      <c r="L440" s="42"/>
      <c r="M440" s="82"/>
      <c r="N440" s="42"/>
      <c r="O440" s="42"/>
      <c r="P440" s="42"/>
      <c r="Q440" s="42"/>
      <c r="R440" s="42"/>
      <c r="S440" s="42"/>
      <c r="V440" s="59"/>
      <c r="W440" s="15"/>
      <c r="Z440" s="61"/>
      <c r="AA440" s="13"/>
      <c r="AB440" s="13"/>
      <c r="AC440" s="13"/>
      <c r="AD440" s="13"/>
      <c r="AE440" s="59"/>
      <c r="AF440" s="60"/>
      <c r="AG440" s="13"/>
      <c r="AH440" s="13"/>
      <c r="AI440" s="61"/>
      <c r="AJ440" s="13"/>
      <c r="AK440" s="13"/>
      <c r="AL440" s="13"/>
      <c r="AM440" s="13"/>
      <c r="AN440" s="59"/>
      <c r="AO440" s="60"/>
      <c r="AP440" s="13"/>
      <c r="AQ440" s="13"/>
      <c r="AR440" s="61"/>
      <c r="AS440" s="13"/>
      <c r="AT440" s="13"/>
      <c r="AU440" s="13"/>
      <c r="AV440" s="13"/>
      <c r="AW440" s="59"/>
      <c r="AX440" s="60"/>
      <c r="AY440" s="13"/>
      <c r="AZ440" s="13"/>
      <c r="BA440" s="61"/>
      <c r="BB440" s="13"/>
      <c r="BC440" s="13"/>
      <c r="BD440" s="13"/>
      <c r="BE440" s="13"/>
      <c r="BF440" s="59"/>
      <c r="BG440" s="60"/>
      <c r="BH440" s="13"/>
      <c r="BI440" s="13"/>
      <c r="BJ440" s="61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</row>
    <row r="441" spans="1:99" s="52" customFormat="1" ht="14.25">
      <c r="A441" s="32"/>
      <c r="B441" s="33"/>
      <c r="C441" s="32"/>
      <c r="D441" s="34"/>
      <c r="E441" s="35"/>
      <c r="F441" s="42"/>
      <c r="G441" s="36"/>
      <c r="H441" s="37"/>
      <c r="I441" s="38"/>
      <c r="J441" s="38"/>
      <c r="K441" s="42"/>
      <c r="L441" s="42"/>
      <c r="M441" s="82"/>
      <c r="N441" s="42"/>
      <c r="O441" s="42"/>
      <c r="P441" s="42"/>
      <c r="Q441" s="42"/>
      <c r="R441" s="42"/>
      <c r="S441" s="42"/>
      <c r="V441" s="59"/>
      <c r="W441" s="15"/>
      <c r="Z441" s="61"/>
      <c r="AA441" s="13"/>
      <c r="AB441" s="13"/>
      <c r="AC441" s="13"/>
      <c r="AD441" s="13"/>
      <c r="AE441" s="59"/>
      <c r="AF441" s="60"/>
      <c r="AG441" s="13"/>
      <c r="AH441" s="13"/>
      <c r="AI441" s="61"/>
      <c r="AJ441" s="13"/>
      <c r="AK441" s="13"/>
      <c r="AL441" s="13"/>
      <c r="AM441" s="13"/>
      <c r="AN441" s="59"/>
      <c r="AO441" s="60"/>
      <c r="AP441" s="13"/>
      <c r="AQ441" s="13"/>
      <c r="AR441" s="61"/>
      <c r="AS441" s="13"/>
      <c r="AT441" s="13"/>
      <c r="AU441" s="13"/>
      <c r="AV441" s="13"/>
      <c r="AW441" s="59"/>
      <c r="AX441" s="60"/>
      <c r="AY441" s="13"/>
      <c r="AZ441" s="13"/>
      <c r="BA441" s="61"/>
      <c r="BB441" s="13"/>
      <c r="BC441" s="13"/>
      <c r="BD441" s="13"/>
      <c r="BE441" s="13"/>
      <c r="BF441" s="59"/>
      <c r="BG441" s="60"/>
      <c r="BH441" s="13"/>
      <c r="BI441" s="13"/>
      <c r="BJ441" s="61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</row>
    <row r="442" spans="1:99" s="52" customFormat="1" ht="14.25">
      <c r="A442" s="32"/>
      <c r="B442" s="33"/>
      <c r="C442" s="32"/>
      <c r="D442" s="34"/>
      <c r="E442" s="35"/>
      <c r="F442" s="42"/>
      <c r="G442" s="36"/>
      <c r="H442" s="37"/>
      <c r="I442" s="38"/>
      <c r="J442" s="38"/>
      <c r="K442" s="42"/>
      <c r="L442" s="42"/>
      <c r="M442" s="82"/>
      <c r="N442" s="42"/>
      <c r="O442" s="42"/>
      <c r="P442" s="42"/>
      <c r="Q442" s="42"/>
      <c r="R442" s="42"/>
      <c r="S442" s="42"/>
      <c r="V442" s="59"/>
      <c r="W442" s="15"/>
      <c r="Z442" s="61"/>
      <c r="AA442" s="13"/>
      <c r="AB442" s="13"/>
      <c r="AC442" s="13"/>
      <c r="AD442" s="13"/>
      <c r="AE442" s="59"/>
      <c r="AF442" s="60"/>
      <c r="AG442" s="13"/>
      <c r="AH442" s="13"/>
      <c r="AI442" s="61"/>
      <c r="AJ442" s="13"/>
      <c r="AK442" s="13"/>
      <c r="AL442" s="13"/>
      <c r="AM442" s="13"/>
      <c r="AN442" s="59"/>
      <c r="AO442" s="60"/>
      <c r="AP442" s="13"/>
      <c r="AQ442" s="13"/>
      <c r="AR442" s="61"/>
      <c r="AS442" s="13"/>
      <c r="AT442" s="13"/>
      <c r="AU442" s="13"/>
      <c r="AV442" s="13"/>
      <c r="AW442" s="59"/>
      <c r="AX442" s="60"/>
      <c r="AY442" s="13"/>
      <c r="AZ442" s="13"/>
      <c r="BA442" s="61"/>
      <c r="BB442" s="13"/>
      <c r="BC442" s="13"/>
      <c r="BD442" s="13"/>
      <c r="BE442" s="13"/>
      <c r="BF442" s="59"/>
      <c r="BG442" s="60"/>
      <c r="BH442" s="13"/>
      <c r="BI442" s="13"/>
      <c r="BJ442" s="61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</row>
    <row r="443" spans="1:99" s="52" customFormat="1" ht="14.25">
      <c r="A443" s="32"/>
      <c r="B443" s="33"/>
      <c r="C443" s="32"/>
      <c r="D443" s="34"/>
      <c r="E443" s="35"/>
      <c r="F443" s="42"/>
      <c r="G443" s="36"/>
      <c r="H443" s="37"/>
      <c r="I443" s="38"/>
      <c r="J443" s="38"/>
      <c r="K443" s="42"/>
      <c r="L443" s="42"/>
      <c r="M443" s="82"/>
      <c r="N443" s="42"/>
      <c r="O443" s="42"/>
      <c r="P443" s="42"/>
      <c r="Q443" s="42"/>
      <c r="R443" s="42"/>
      <c r="S443" s="42"/>
      <c r="V443" s="59"/>
      <c r="W443" s="15"/>
      <c r="Z443" s="61"/>
      <c r="AA443" s="13"/>
      <c r="AB443" s="13"/>
      <c r="AC443" s="13"/>
      <c r="AD443" s="13"/>
      <c r="AE443" s="59"/>
      <c r="AF443" s="60"/>
      <c r="AG443" s="13"/>
      <c r="AH443" s="13"/>
      <c r="AI443" s="61"/>
      <c r="AJ443" s="13"/>
      <c r="AK443" s="13"/>
      <c r="AL443" s="13"/>
      <c r="AM443" s="13"/>
      <c r="AN443" s="59"/>
      <c r="AO443" s="60"/>
      <c r="AP443" s="13"/>
      <c r="AQ443" s="13"/>
      <c r="AR443" s="61"/>
      <c r="AS443" s="13"/>
      <c r="AT443" s="13"/>
      <c r="AU443" s="13"/>
      <c r="AV443" s="13"/>
      <c r="AW443" s="59"/>
      <c r="AX443" s="60"/>
      <c r="AY443" s="13"/>
      <c r="AZ443" s="13"/>
      <c r="BA443" s="61"/>
      <c r="BB443" s="13"/>
      <c r="BC443" s="13"/>
      <c r="BD443" s="13"/>
      <c r="BE443" s="13"/>
      <c r="BF443" s="59"/>
      <c r="BG443" s="60"/>
      <c r="BH443" s="13"/>
      <c r="BI443" s="13"/>
      <c r="BJ443" s="61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</row>
    <row r="444" spans="1:99" s="52" customFormat="1" ht="14.25">
      <c r="A444" s="32"/>
      <c r="B444" s="33"/>
      <c r="C444" s="32"/>
      <c r="D444" s="34"/>
      <c r="E444" s="35"/>
      <c r="F444" s="42"/>
      <c r="G444" s="36"/>
      <c r="H444" s="37"/>
      <c r="I444" s="38"/>
      <c r="J444" s="38"/>
      <c r="K444" s="42"/>
      <c r="L444" s="42"/>
      <c r="M444" s="82"/>
      <c r="N444" s="42"/>
      <c r="O444" s="42"/>
      <c r="P444" s="42"/>
      <c r="Q444" s="42"/>
      <c r="R444" s="42"/>
      <c r="S444" s="42"/>
      <c r="V444" s="59"/>
      <c r="W444" s="15"/>
      <c r="Z444" s="61"/>
      <c r="AA444" s="13"/>
      <c r="AB444" s="13"/>
      <c r="AC444" s="13"/>
      <c r="AD444" s="13"/>
      <c r="AE444" s="59"/>
      <c r="AF444" s="60"/>
      <c r="AG444" s="13"/>
      <c r="AH444" s="13"/>
      <c r="AI444" s="61"/>
      <c r="AJ444" s="13"/>
      <c r="AK444" s="13"/>
      <c r="AL444" s="13"/>
      <c r="AM444" s="13"/>
      <c r="AN444" s="59"/>
      <c r="AO444" s="60"/>
      <c r="AP444" s="13"/>
      <c r="AQ444" s="13"/>
      <c r="AR444" s="61"/>
      <c r="AS444" s="13"/>
      <c r="AT444" s="13"/>
      <c r="AU444" s="13"/>
      <c r="AV444" s="13"/>
      <c r="AW444" s="59"/>
      <c r="AX444" s="60"/>
      <c r="AY444" s="13"/>
      <c r="AZ444" s="13"/>
      <c r="BA444" s="61"/>
      <c r="BB444" s="13"/>
      <c r="BC444" s="13"/>
      <c r="BD444" s="13"/>
      <c r="BE444" s="13"/>
      <c r="BF444" s="59"/>
      <c r="BG444" s="60"/>
      <c r="BH444" s="13"/>
      <c r="BI444" s="13"/>
      <c r="BJ444" s="61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</row>
    <row r="445" spans="1:99" s="52" customFormat="1" ht="14.25">
      <c r="A445" s="32"/>
      <c r="B445" s="33"/>
      <c r="C445" s="32"/>
      <c r="D445" s="34"/>
      <c r="E445" s="35"/>
      <c r="F445" s="42"/>
      <c r="G445" s="36"/>
      <c r="H445" s="37"/>
      <c r="I445" s="38"/>
      <c r="J445" s="38"/>
      <c r="K445" s="42"/>
      <c r="L445" s="42"/>
      <c r="M445" s="82"/>
      <c r="N445" s="42"/>
      <c r="O445" s="42"/>
      <c r="P445" s="42"/>
      <c r="Q445" s="42"/>
      <c r="R445" s="42"/>
      <c r="S445" s="42"/>
      <c r="V445" s="59"/>
      <c r="W445" s="15"/>
      <c r="Z445" s="61"/>
      <c r="AA445" s="13"/>
      <c r="AB445" s="13"/>
      <c r="AC445" s="13"/>
      <c r="AD445" s="13"/>
      <c r="AE445" s="59"/>
      <c r="AF445" s="60"/>
      <c r="AG445" s="13"/>
      <c r="AH445" s="13"/>
      <c r="AI445" s="61"/>
      <c r="AJ445" s="13"/>
      <c r="AK445" s="13"/>
      <c r="AL445" s="13"/>
      <c r="AM445" s="13"/>
      <c r="AN445" s="59"/>
      <c r="AO445" s="60"/>
      <c r="AP445" s="13"/>
      <c r="AQ445" s="13"/>
      <c r="AR445" s="61"/>
      <c r="AS445" s="13"/>
      <c r="AT445" s="13"/>
      <c r="AU445" s="13"/>
      <c r="AV445" s="13"/>
      <c r="AW445" s="59"/>
      <c r="AX445" s="60"/>
      <c r="AY445" s="13"/>
      <c r="AZ445" s="13"/>
      <c r="BA445" s="61"/>
      <c r="BB445" s="13"/>
      <c r="BC445" s="13"/>
      <c r="BD445" s="13"/>
      <c r="BE445" s="13"/>
      <c r="BF445" s="59"/>
      <c r="BG445" s="60"/>
      <c r="BH445" s="13"/>
      <c r="BI445" s="13"/>
      <c r="BJ445" s="61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</row>
    <row r="446" spans="18:99" s="52" customFormat="1" ht="14.25">
      <c r="R446" s="42"/>
      <c r="S446" s="42"/>
      <c r="V446" s="59"/>
      <c r="W446" s="15"/>
      <c r="Z446" s="61"/>
      <c r="AA446" s="13"/>
      <c r="AB446" s="13"/>
      <c r="AC446" s="13"/>
      <c r="AD446" s="13"/>
      <c r="AE446" s="59"/>
      <c r="AF446" s="60"/>
      <c r="AG446" s="13"/>
      <c r="AH446" s="13"/>
      <c r="AI446" s="61"/>
      <c r="AJ446" s="13"/>
      <c r="AK446" s="13"/>
      <c r="AL446" s="13"/>
      <c r="AM446" s="13"/>
      <c r="AN446" s="59"/>
      <c r="AO446" s="60"/>
      <c r="AP446" s="13"/>
      <c r="AQ446" s="13"/>
      <c r="AR446" s="61"/>
      <c r="AS446" s="13"/>
      <c r="AT446" s="13"/>
      <c r="AU446" s="13"/>
      <c r="AV446" s="13"/>
      <c r="AW446" s="59"/>
      <c r="AX446" s="60"/>
      <c r="AY446" s="13"/>
      <c r="AZ446" s="13"/>
      <c r="BA446" s="61"/>
      <c r="BB446" s="13"/>
      <c r="BC446" s="13"/>
      <c r="BD446" s="13"/>
      <c r="BE446" s="13"/>
      <c r="BF446" s="59"/>
      <c r="BG446" s="60"/>
      <c r="BH446" s="13"/>
      <c r="BI446" s="13"/>
      <c r="BJ446" s="61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</row>
    <row r="447" spans="18:99" s="52" customFormat="1" ht="14.25">
      <c r="R447" s="42"/>
      <c r="S447" s="42"/>
      <c r="V447" s="59"/>
      <c r="W447" s="15"/>
      <c r="Z447" s="61"/>
      <c r="AA447" s="13"/>
      <c r="AB447" s="13"/>
      <c r="AC447" s="13"/>
      <c r="AD447" s="13"/>
      <c r="AE447" s="59"/>
      <c r="AF447" s="60"/>
      <c r="AG447" s="13"/>
      <c r="AH447" s="13"/>
      <c r="AI447" s="61"/>
      <c r="AJ447" s="13"/>
      <c r="AK447" s="13"/>
      <c r="AL447" s="13"/>
      <c r="AM447" s="13"/>
      <c r="AN447" s="59"/>
      <c r="AO447" s="60"/>
      <c r="AP447" s="13"/>
      <c r="AQ447" s="13"/>
      <c r="AR447" s="61"/>
      <c r="AS447" s="13"/>
      <c r="AT447" s="13"/>
      <c r="AU447" s="13"/>
      <c r="AV447" s="13"/>
      <c r="AW447" s="59"/>
      <c r="AX447" s="60"/>
      <c r="AY447" s="13"/>
      <c r="AZ447" s="13"/>
      <c r="BA447" s="61"/>
      <c r="BB447" s="13"/>
      <c r="BC447" s="13"/>
      <c r="BD447" s="13"/>
      <c r="BE447" s="13"/>
      <c r="BF447" s="59"/>
      <c r="BG447" s="60"/>
      <c r="BH447" s="13"/>
      <c r="BI447" s="13"/>
      <c r="BJ447" s="61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</row>
    <row r="448" spans="18:99" s="52" customFormat="1" ht="14.25">
      <c r="R448" s="42"/>
      <c r="S448" s="42"/>
      <c r="V448" s="59"/>
      <c r="W448" s="15"/>
      <c r="Z448" s="61"/>
      <c r="AA448" s="13"/>
      <c r="AB448" s="13"/>
      <c r="AC448" s="13"/>
      <c r="AD448" s="13"/>
      <c r="AE448" s="59"/>
      <c r="AF448" s="60"/>
      <c r="AG448" s="13"/>
      <c r="AH448" s="13"/>
      <c r="AI448" s="61"/>
      <c r="AJ448" s="13"/>
      <c r="AK448" s="13"/>
      <c r="AL448" s="13"/>
      <c r="AM448" s="13"/>
      <c r="AN448" s="59"/>
      <c r="AO448" s="60"/>
      <c r="AP448" s="13"/>
      <c r="AQ448" s="13"/>
      <c r="AR448" s="61"/>
      <c r="AS448" s="13"/>
      <c r="AT448" s="13"/>
      <c r="AU448" s="13"/>
      <c r="AV448" s="13"/>
      <c r="AW448" s="59"/>
      <c r="AX448" s="60"/>
      <c r="AY448" s="13"/>
      <c r="AZ448" s="13"/>
      <c r="BA448" s="61"/>
      <c r="BB448" s="13"/>
      <c r="BC448" s="13"/>
      <c r="BD448" s="13"/>
      <c r="BE448" s="13"/>
      <c r="BF448" s="59"/>
      <c r="BG448" s="60"/>
      <c r="BH448" s="13"/>
      <c r="BI448" s="13"/>
      <c r="BJ448" s="61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</row>
    <row r="449" spans="18:99" s="52" customFormat="1" ht="14.25">
      <c r="R449" s="42"/>
      <c r="S449" s="42"/>
      <c r="V449" s="59"/>
      <c r="W449" s="15"/>
      <c r="Z449" s="61"/>
      <c r="AA449" s="13"/>
      <c r="AB449" s="13"/>
      <c r="AC449" s="13"/>
      <c r="AD449" s="13"/>
      <c r="AE449" s="59"/>
      <c r="AF449" s="60"/>
      <c r="AG449" s="13"/>
      <c r="AH449" s="13"/>
      <c r="AI449" s="61"/>
      <c r="AJ449" s="13"/>
      <c r="AK449" s="13"/>
      <c r="AL449" s="13"/>
      <c r="AM449" s="13"/>
      <c r="AN449" s="59"/>
      <c r="AO449" s="60"/>
      <c r="AP449" s="13"/>
      <c r="AQ449" s="13"/>
      <c r="AR449" s="61"/>
      <c r="AS449" s="13"/>
      <c r="AT449" s="13"/>
      <c r="AU449" s="13"/>
      <c r="AV449" s="13"/>
      <c r="AW449" s="59"/>
      <c r="AX449" s="60"/>
      <c r="AY449" s="13"/>
      <c r="AZ449" s="13"/>
      <c r="BA449" s="61"/>
      <c r="BB449" s="13"/>
      <c r="BC449" s="13"/>
      <c r="BD449" s="13"/>
      <c r="BE449" s="13"/>
      <c r="BF449" s="59"/>
      <c r="BG449" s="60"/>
      <c r="BH449" s="13"/>
      <c r="BI449" s="13"/>
      <c r="BJ449" s="61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</row>
    <row r="450" spans="18:99" s="52" customFormat="1" ht="14.25">
      <c r="R450" s="42"/>
      <c r="S450" s="42"/>
      <c r="V450" s="59"/>
      <c r="W450" s="15"/>
      <c r="Z450" s="61"/>
      <c r="AA450" s="13"/>
      <c r="AB450" s="13"/>
      <c r="AC450" s="13"/>
      <c r="AD450" s="13"/>
      <c r="AE450" s="59"/>
      <c r="AF450" s="60"/>
      <c r="AG450" s="13"/>
      <c r="AH450" s="13"/>
      <c r="AI450" s="61"/>
      <c r="AJ450" s="13"/>
      <c r="AK450" s="13"/>
      <c r="AL450" s="13"/>
      <c r="AM450" s="13"/>
      <c r="AN450" s="59"/>
      <c r="AO450" s="60"/>
      <c r="AP450" s="13"/>
      <c r="AQ450" s="13"/>
      <c r="AR450" s="61"/>
      <c r="AS450" s="13"/>
      <c r="AT450" s="13"/>
      <c r="AU450" s="13"/>
      <c r="AV450" s="13"/>
      <c r="AW450" s="59"/>
      <c r="AX450" s="60"/>
      <c r="AY450" s="13"/>
      <c r="AZ450" s="13"/>
      <c r="BA450" s="61"/>
      <c r="BB450" s="13"/>
      <c r="BC450" s="13"/>
      <c r="BD450" s="13"/>
      <c r="BE450" s="13"/>
      <c r="BF450" s="59"/>
      <c r="BG450" s="60"/>
      <c r="BH450" s="13"/>
      <c r="BI450" s="13"/>
      <c r="BJ450" s="61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</row>
    <row r="451" spans="18:99" s="52" customFormat="1" ht="14.25">
      <c r="R451" s="42"/>
      <c r="S451" s="42"/>
      <c r="V451" s="59"/>
      <c r="W451" s="15"/>
      <c r="Z451" s="61"/>
      <c r="AA451" s="13"/>
      <c r="AB451" s="13"/>
      <c r="AC451" s="13"/>
      <c r="AD451" s="13"/>
      <c r="AE451" s="59"/>
      <c r="AF451" s="60"/>
      <c r="AG451" s="13"/>
      <c r="AH451" s="13"/>
      <c r="AI451" s="61"/>
      <c r="AJ451" s="13"/>
      <c r="AK451" s="13"/>
      <c r="AL451" s="13"/>
      <c r="AM451" s="13"/>
      <c r="AN451" s="59"/>
      <c r="AO451" s="60"/>
      <c r="AP451" s="13"/>
      <c r="AQ451" s="13"/>
      <c r="AR451" s="61"/>
      <c r="AS451" s="13"/>
      <c r="AT451" s="13"/>
      <c r="AU451" s="13"/>
      <c r="AV451" s="13"/>
      <c r="AW451" s="59"/>
      <c r="AX451" s="60"/>
      <c r="AY451" s="13"/>
      <c r="AZ451" s="13"/>
      <c r="BA451" s="61"/>
      <c r="BB451" s="13"/>
      <c r="BC451" s="13"/>
      <c r="BD451" s="13"/>
      <c r="BE451" s="13"/>
      <c r="BF451" s="59"/>
      <c r="BG451" s="60"/>
      <c r="BH451" s="13"/>
      <c r="BI451" s="13"/>
      <c r="BJ451" s="61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</row>
    <row r="452" spans="18:99" s="52" customFormat="1" ht="14.25">
      <c r="R452" s="42"/>
      <c r="S452" s="42"/>
      <c r="V452" s="59"/>
      <c r="W452" s="15"/>
      <c r="Z452" s="61"/>
      <c r="AA452" s="13"/>
      <c r="AB452" s="13"/>
      <c r="AC452" s="13"/>
      <c r="AD452" s="13"/>
      <c r="AE452" s="59"/>
      <c r="AF452" s="60"/>
      <c r="AG452" s="13"/>
      <c r="AH452" s="13"/>
      <c r="AI452" s="61"/>
      <c r="AJ452" s="13"/>
      <c r="AK452" s="13"/>
      <c r="AL452" s="13"/>
      <c r="AM452" s="13"/>
      <c r="AN452" s="59"/>
      <c r="AO452" s="60"/>
      <c r="AP452" s="13"/>
      <c r="AQ452" s="13"/>
      <c r="AR452" s="61"/>
      <c r="AS452" s="13"/>
      <c r="AT452" s="13"/>
      <c r="AU452" s="13"/>
      <c r="AV452" s="13"/>
      <c r="AW452" s="59"/>
      <c r="AX452" s="60"/>
      <c r="AY452" s="13"/>
      <c r="AZ452" s="13"/>
      <c r="BA452" s="61"/>
      <c r="BB452" s="13"/>
      <c r="BC452" s="13"/>
      <c r="BD452" s="13"/>
      <c r="BE452" s="13"/>
      <c r="BF452" s="59"/>
      <c r="BG452" s="60"/>
      <c r="BH452" s="13"/>
      <c r="BI452" s="13"/>
      <c r="BJ452" s="61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</row>
    <row r="453" spans="18:99" s="52" customFormat="1" ht="14.25">
      <c r="R453" s="42"/>
      <c r="S453" s="42"/>
      <c r="V453" s="59"/>
      <c r="W453" s="15"/>
      <c r="Z453" s="61"/>
      <c r="AA453" s="13"/>
      <c r="AB453" s="13"/>
      <c r="AC453" s="13"/>
      <c r="AD453" s="13"/>
      <c r="AE453" s="59"/>
      <c r="AF453" s="60"/>
      <c r="AG453" s="13"/>
      <c r="AH453" s="13"/>
      <c r="AI453" s="61"/>
      <c r="AJ453" s="13"/>
      <c r="AK453" s="13"/>
      <c r="AL453" s="13"/>
      <c r="AM453" s="13"/>
      <c r="AN453" s="59"/>
      <c r="AO453" s="60"/>
      <c r="AP453" s="13"/>
      <c r="AQ453" s="13"/>
      <c r="AR453" s="61"/>
      <c r="AS453" s="13"/>
      <c r="AT453" s="13"/>
      <c r="AU453" s="13"/>
      <c r="AV453" s="13"/>
      <c r="AW453" s="59"/>
      <c r="AX453" s="60"/>
      <c r="AY453" s="13"/>
      <c r="AZ453" s="13"/>
      <c r="BA453" s="61"/>
      <c r="BB453" s="13"/>
      <c r="BC453" s="13"/>
      <c r="BD453" s="13"/>
      <c r="BE453" s="13"/>
      <c r="BF453" s="59"/>
      <c r="BG453" s="60"/>
      <c r="BH453" s="13"/>
      <c r="BI453" s="13"/>
      <c r="BJ453" s="61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</row>
    <row r="454" spans="18:99" s="52" customFormat="1" ht="14.25">
      <c r="R454" s="42"/>
      <c r="S454" s="42"/>
      <c r="V454" s="59"/>
      <c r="W454" s="15"/>
      <c r="Z454" s="61"/>
      <c r="AA454" s="13"/>
      <c r="AB454" s="13"/>
      <c r="AC454" s="13"/>
      <c r="AD454" s="13"/>
      <c r="AE454" s="59"/>
      <c r="AF454" s="60"/>
      <c r="AG454" s="13"/>
      <c r="AH454" s="13"/>
      <c r="AI454" s="61"/>
      <c r="AJ454" s="13"/>
      <c r="AK454" s="13"/>
      <c r="AL454" s="13"/>
      <c r="AM454" s="13"/>
      <c r="AN454" s="59"/>
      <c r="AO454" s="60"/>
      <c r="AP454" s="13"/>
      <c r="AQ454" s="13"/>
      <c r="AR454" s="61"/>
      <c r="AS454" s="13"/>
      <c r="AT454" s="13"/>
      <c r="AU454" s="13"/>
      <c r="AV454" s="13"/>
      <c r="AW454" s="59"/>
      <c r="AX454" s="60"/>
      <c r="AY454" s="13"/>
      <c r="AZ454" s="13"/>
      <c r="BA454" s="61"/>
      <c r="BB454" s="13"/>
      <c r="BC454" s="13"/>
      <c r="BD454" s="13"/>
      <c r="BE454" s="13"/>
      <c r="BF454" s="59"/>
      <c r="BG454" s="60"/>
      <c r="BH454" s="13"/>
      <c r="BI454" s="13"/>
      <c r="BJ454" s="61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</row>
    <row r="455" spans="18:99" s="52" customFormat="1" ht="14.25">
      <c r="R455" s="42"/>
      <c r="S455" s="42"/>
      <c r="V455" s="59"/>
      <c r="W455" s="15"/>
      <c r="Z455" s="61"/>
      <c r="AA455" s="13"/>
      <c r="AB455" s="13"/>
      <c r="AC455" s="13"/>
      <c r="AD455" s="13"/>
      <c r="AE455" s="59"/>
      <c r="AF455" s="60"/>
      <c r="AG455" s="13"/>
      <c r="AH455" s="13"/>
      <c r="AI455" s="61"/>
      <c r="AJ455" s="13"/>
      <c r="AK455" s="13"/>
      <c r="AL455" s="13"/>
      <c r="AM455" s="13"/>
      <c r="AN455" s="59"/>
      <c r="AO455" s="60"/>
      <c r="AP455" s="13"/>
      <c r="AQ455" s="13"/>
      <c r="AR455" s="61"/>
      <c r="AS455" s="13"/>
      <c r="AT455" s="13"/>
      <c r="AU455" s="13"/>
      <c r="AV455" s="13"/>
      <c r="AW455" s="59"/>
      <c r="AX455" s="60"/>
      <c r="AY455" s="13"/>
      <c r="AZ455" s="13"/>
      <c r="BA455" s="61"/>
      <c r="BB455" s="13"/>
      <c r="BC455" s="13"/>
      <c r="BD455" s="13"/>
      <c r="BE455" s="13"/>
      <c r="BF455" s="59"/>
      <c r="BG455" s="60"/>
      <c r="BH455" s="13"/>
      <c r="BI455" s="13"/>
      <c r="BJ455" s="61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</row>
    <row r="456" spans="18:99" s="52" customFormat="1" ht="14.25">
      <c r="R456" s="42"/>
      <c r="S456" s="42"/>
      <c r="V456" s="59"/>
      <c r="W456" s="15"/>
      <c r="Z456" s="61"/>
      <c r="AA456" s="13"/>
      <c r="AB456" s="13"/>
      <c r="AC456" s="13"/>
      <c r="AD456" s="13"/>
      <c r="AE456" s="59"/>
      <c r="AF456" s="60"/>
      <c r="AG456" s="13"/>
      <c r="AH456" s="13"/>
      <c r="AI456" s="61"/>
      <c r="AJ456" s="13"/>
      <c r="AK456" s="13"/>
      <c r="AL456" s="13"/>
      <c r="AM456" s="13"/>
      <c r="AN456" s="59"/>
      <c r="AO456" s="60"/>
      <c r="AP456" s="13"/>
      <c r="AQ456" s="13"/>
      <c r="AR456" s="61"/>
      <c r="AS456" s="13"/>
      <c r="AT456" s="13"/>
      <c r="AU456" s="13"/>
      <c r="AV456" s="13"/>
      <c r="AW456" s="59"/>
      <c r="AX456" s="60"/>
      <c r="AY456" s="13"/>
      <c r="AZ456" s="13"/>
      <c r="BA456" s="61"/>
      <c r="BB456" s="13"/>
      <c r="BC456" s="13"/>
      <c r="BD456" s="13"/>
      <c r="BE456" s="13"/>
      <c r="BF456" s="59"/>
      <c r="BG456" s="60"/>
      <c r="BH456" s="13"/>
      <c r="BI456" s="13"/>
      <c r="BJ456" s="61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</row>
    <row r="457" spans="18:99" s="52" customFormat="1" ht="14.25">
      <c r="R457" s="42"/>
      <c r="S457" s="42"/>
      <c r="V457" s="59"/>
      <c r="W457" s="15"/>
      <c r="Z457" s="61"/>
      <c r="AA457" s="13"/>
      <c r="AB457" s="13"/>
      <c r="AC457" s="13"/>
      <c r="AD457" s="13"/>
      <c r="AE457" s="59"/>
      <c r="AF457" s="60"/>
      <c r="AG457" s="13"/>
      <c r="AH457" s="13"/>
      <c r="AI457" s="61"/>
      <c r="AJ457" s="13"/>
      <c r="AK457" s="13"/>
      <c r="AL457" s="13"/>
      <c r="AM457" s="13"/>
      <c r="AN457" s="59"/>
      <c r="AO457" s="60"/>
      <c r="AP457" s="13"/>
      <c r="AQ457" s="13"/>
      <c r="AR457" s="61"/>
      <c r="AS457" s="13"/>
      <c r="AT457" s="13"/>
      <c r="AU457" s="13"/>
      <c r="AV457" s="13"/>
      <c r="AW457" s="59"/>
      <c r="AX457" s="60"/>
      <c r="AY457" s="13"/>
      <c r="AZ457" s="13"/>
      <c r="BA457" s="61"/>
      <c r="BB457" s="13"/>
      <c r="BC457" s="13"/>
      <c r="BD457" s="13"/>
      <c r="BE457" s="13"/>
      <c r="BF457" s="59"/>
      <c r="BG457" s="60"/>
      <c r="BH457" s="13"/>
      <c r="BI457" s="13"/>
      <c r="BJ457" s="61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</row>
    <row r="458" spans="18:99" s="52" customFormat="1" ht="14.25">
      <c r="R458" s="42"/>
      <c r="S458" s="42"/>
      <c r="V458" s="59"/>
      <c r="W458" s="15"/>
      <c r="Z458" s="61"/>
      <c r="AA458" s="13"/>
      <c r="AB458" s="13"/>
      <c r="AC458" s="13"/>
      <c r="AD458" s="13"/>
      <c r="AE458" s="59"/>
      <c r="AF458" s="60"/>
      <c r="AG458" s="13"/>
      <c r="AH458" s="13"/>
      <c r="AI458" s="61"/>
      <c r="AJ458" s="13"/>
      <c r="AK458" s="13"/>
      <c r="AL458" s="13"/>
      <c r="AM458" s="13"/>
      <c r="AN458" s="59"/>
      <c r="AO458" s="60"/>
      <c r="AP458" s="13"/>
      <c r="AQ458" s="13"/>
      <c r="AR458" s="61"/>
      <c r="AS458" s="13"/>
      <c r="AT458" s="13"/>
      <c r="AU458" s="13"/>
      <c r="AV458" s="13"/>
      <c r="AW458" s="59"/>
      <c r="AX458" s="60"/>
      <c r="AY458" s="13"/>
      <c r="AZ458" s="13"/>
      <c r="BA458" s="61"/>
      <c r="BB458" s="13"/>
      <c r="BC458" s="13"/>
      <c r="BD458" s="13"/>
      <c r="BE458" s="13"/>
      <c r="BF458" s="59"/>
      <c r="BG458" s="60"/>
      <c r="BH458" s="13"/>
      <c r="BI458" s="13"/>
      <c r="BJ458" s="61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</row>
    <row r="459" spans="18:99" s="52" customFormat="1" ht="14.25">
      <c r="R459" s="42"/>
      <c r="S459" s="42"/>
      <c r="V459" s="59"/>
      <c r="W459" s="15"/>
      <c r="Z459" s="61"/>
      <c r="AA459" s="13"/>
      <c r="AB459" s="13"/>
      <c r="AC459" s="13"/>
      <c r="AD459" s="13"/>
      <c r="AE459" s="59"/>
      <c r="AF459" s="60"/>
      <c r="AG459" s="13"/>
      <c r="AH459" s="13"/>
      <c r="AI459" s="61"/>
      <c r="AJ459" s="13"/>
      <c r="AK459" s="13"/>
      <c r="AL459" s="13"/>
      <c r="AM459" s="13"/>
      <c r="AN459" s="59"/>
      <c r="AO459" s="60"/>
      <c r="AP459" s="13"/>
      <c r="AQ459" s="13"/>
      <c r="AR459" s="61"/>
      <c r="AS459" s="13"/>
      <c r="AT459" s="13"/>
      <c r="AU459" s="13"/>
      <c r="AV459" s="13"/>
      <c r="AW459" s="59"/>
      <c r="AX459" s="60"/>
      <c r="AY459" s="13"/>
      <c r="AZ459" s="13"/>
      <c r="BA459" s="61"/>
      <c r="BB459" s="13"/>
      <c r="BC459" s="13"/>
      <c r="BD459" s="13"/>
      <c r="BE459" s="13"/>
      <c r="BF459" s="59"/>
      <c r="BG459" s="60"/>
      <c r="BH459" s="13"/>
      <c r="BI459" s="13"/>
      <c r="BJ459" s="61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</row>
    <row r="460" spans="18:99" s="52" customFormat="1" ht="14.25">
      <c r="R460" s="42"/>
      <c r="S460" s="42"/>
      <c r="V460" s="59"/>
      <c r="W460" s="15"/>
      <c r="Z460" s="61"/>
      <c r="AA460" s="13"/>
      <c r="AB460" s="13"/>
      <c r="AC460" s="13"/>
      <c r="AD460" s="13"/>
      <c r="AE460" s="59"/>
      <c r="AF460" s="60"/>
      <c r="AG460" s="13"/>
      <c r="AH460" s="13"/>
      <c r="AI460" s="61"/>
      <c r="AJ460" s="13"/>
      <c r="AK460" s="13"/>
      <c r="AL460" s="13"/>
      <c r="AM460" s="13"/>
      <c r="AN460" s="59"/>
      <c r="AO460" s="60"/>
      <c r="AP460" s="13"/>
      <c r="AQ460" s="13"/>
      <c r="AR460" s="61"/>
      <c r="AS460" s="13"/>
      <c r="AT460" s="13"/>
      <c r="AU460" s="13"/>
      <c r="AV460" s="13"/>
      <c r="AW460" s="59"/>
      <c r="AX460" s="60"/>
      <c r="AY460" s="13"/>
      <c r="AZ460" s="13"/>
      <c r="BA460" s="61"/>
      <c r="BB460" s="13"/>
      <c r="BC460" s="13"/>
      <c r="BD460" s="13"/>
      <c r="BE460" s="13"/>
      <c r="BF460" s="59"/>
      <c r="BG460" s="60"/>
      <c r="BH460" s="13"/>
      <c r="BI460" s="13"/>
      <c r="BJ460" s="61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</row>
    <row r="461" spans="18:99" s="52" customFormat="1" ht="14.25">
      <c r="R461" s="42"/>
      <c r="S461" s="42"/>
      <c r="V461" s="59"/>
      <c r="W461" s="15"/>
      <c r="Z461" s="61"/>
      <c r="AA461" s="13"/>
      <c r="AB461" s="13"/>
      <c r="AC461" s="13"/>
      <c r="AD461" s="13"/>
      <c r="AE461" s="59"/>
      <c r="AF461" s="60"/>
      <c r="AG461" s="13"/>
      <c r="AH461" s="13"/>
      <c r="AI461" s="61"/>
      <c r="AJ461" s="13"/>
      <c r="AK461" s="13"/>
      <c r="AL461" s="13"/>
      <c r="AM461" s="13"/>
      <c r="AN461" s="59"/>
      <c r="AO461" s="60"/>
      <c r="AP461" s="13"/>
      <c r="AQ461" s="13"/>
      <c r="AR461" s="61"/>
      <c r="AS461" s="13"/>
      <c r="AT461" s="13"/>
      <c r="AU461" s="13"/>
      <c r="AV461" s="13"/>
      <c r="AW461" s="59"/>
      <c r="AX461" s="60"/>
      <c r="AY461" s="13"/>
      <c r="AZ461" s="13"/>
      <c r="BA461" s="61"/>
      <c r="BB461" s="13"/>
      <c r="BC461" s="13"/>
      <c r="BD461" s="13"/>
      <c r="BE461" s="13"/>
      <c r="BF461" s="59"/>
      <c r="BG461" s="60"/>
      <c r="BH461" s="13"/>
      <c r="BI461" s="13"/>
      <c r="BJ461" s="61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</row>
    <row r="462" spans="18:99" s="52" customFormat="1" ht="14.25">
      <c r="R462" s="42"/>
      <c r="S462" s="42"/>
      <c r="V462" s="59"/>
      <c r="W462" s="15"/>
      <c r="Z462" s="61"/>
      <c r="AA462" s="13"/>
      <c r="AB462" s="13"/>
      <c r="AC462" s="13"/>
      <c r="AD462" s="13"/>
      <c r="AE462" s="59"/>
      <c r="AF462" s="60"/>
      <c r="AG462" s="13"/>
      <c r="AH462" s="13"/>
      <c r="AI462" s="61"/>
      <c r="AJ462" s="13"/>
      <c r="AK462" s="13"/>
      <c r="AL462" s="13"/>
      <c r="AM462" s="13"/>
      <c r="AN462" s="59"/>
      <c r="AO462" s="60"/>
      <c r="AP462" s="13"/>
      <c r="AQ462" s="13"/>
      <c r="AR462" s="61"/>
      <c r="AS462" s="13"/>
      <c r="AT462" s="13"/>
      <c r="AU462" s="13"/>
      <c r="AV462" s="13"/>
      <c r="AW462" s="59"/>
      <c r="AX462" s="60"/>
      <c r="AY462" s="13"/>
      <c r="AZ462" s="13"/>
      <c r="BA462" s="61"/>
      <c r="BB462" s="13"/>
      <c r="BC462" s="13"/>
      <c r="BD462" s="13"/>
      <c r="BE462" s="13"/>
      <c r="BF462" s="59"/>
      <c r="BG462" s="60"/>
      <c r="BH462" s="13"/>
      <c r="BI462" s="13"/>
      <c r="BJ462" s="61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</row>
    <row r="463" spans="18:99" s="52" customFormat="1" ht="14.25">
      <c r="R463" s="42"/>
      <c r="S463" s="42"/>
      <c r="V463" s="59"/>
      <c r="W463" s="15"/>
      <c r="Z463" s="61"/>
      <c r="AA463" s="13"/>
      <c r="AB463" s="13"/>
      <c r="AC463" s="13"/>
      <c r="AD463" s="13"/>
      <c r="AE463" s="59"/>
      <c r="AF463" s="60"/>
      <c r="AG463" s="13"/>
      <c r="AH463" s="13"/>
      <c r="AI463" s="61"/>
      <c r="AJ463" s="13"/>
      <c r="AK463" s="13"/>
      <c r="AL463" s="13"/>
      <c r="AM463" s="13"/>
      <c r="AN463" s="59"/>
      <c r="AO463" s="60"/>
      <c r="AP463" s="13"/>
      <c r="AQ463" s="13"/>
      <c r="AR463" s="61"/>
      <c r="AS463" s="13"/>
      <c r="AT463" s="13"/>
      <c r="AU463" s="13"/>
      <c r="AV463" s="13"/>
      <c r="AW463" s="59"/>
      <c r="AX463" s="60"/>
      <c r="AY463" s="13"/>
      <c r="AZ463" s="13"/>
      <c r="BA463" s="61"/>
      <c r="BB463" s="13"/>
      <c r="BC463" s="13"/>
      <c r="BD463" s="13"/>
      <c r="BE463" s="13"/>
      <c r="BF463" s="59"/>
      <c r="BG463" s="60"/>
      <c r="BH463" s="13"/>
      <c r="BI463" s="13"/>
      <c r="BJ463" s="61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</row>
    <row r="464" spans="18:99" s="52" customFormat="1" ht="14.25">
      <c r="R464" s="42"/>
      <c r="S464" s="42"/>
      <c r="V464" s="59"/>
      <c r="W464" s="15"/>
      <c r="Z464" s="61"/>
      <c r="AA464" s="13"/>
      <c r="AB464" s="13"/>
      <c r="AC464" s="13"/>
      <c r="AD464" s="13"/>
      <c r="AE464" s="59"/>
      <c r="AF464" s="60"/>
      <c r="AG464" s="13"/>
      <c r="AH464" s="13"/>
      <c r="AI464" s="61"/>
      <c r="AJ464" s="13"/>
      <c r="AK464" s="13"/>
      <c r="AL464" s="13"/>
      <c r="AM464" s="13"/>
      <c r="AN464" s="59"/>
      <c r="AO464" s="60"/>
      <c r="AP464" s="13"/>
      <c r="AQ464" s="13"/>
      <c r="AR464" s="61"/>
      <c r="AS464" s="13"/>
      <c r="AT464" s="13"/>
      <c r="AU464" s="13"/>
      <c r="AV464" s="13"/>
      <c r="AW464" s="59"/>
      <c r="AX464" s="60"/>
      <c r="AY464" s="13"/>
      <c r="AZ464" s="13"/>
      <c r="BA464" s="61"/>
      <c r="BB464" s="13"/>
      <c r="BC464" s="13"/>
      <c r="BD464" s="13"/>
      <c r="BE464" s="13"/>
      <c r="BF464" s="59"/>
      <c r="BG464" s="60"/>
      <c r="BH464" s="13"/>
      <c r="BI464" s="13"/>
      <c r="BJ464" s="61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</row>
    <row r="465" spans="18:99" s="52" customFormat="1" ht="14.25">
      <c r="R465" s="42"/>
      <c r="S465" s="42"/>
      <c r="V465" s="59"/>
      <c r="W465" s="15"/>
      <c r="Z465" s="61"/>
      <c r="AA465" s="13"/>
      <c r="AB465" s="13"/>
      <c r="AC465" s="13"/>
      <c r="AD465" s="13"/>
      <c r="AE465" s="59"/>
      <c r="AF465" s="60"/>
      <c r="AG465" s="13"/>
      <c r="AH465" s="13"/>
      <c r="AI465" s="61"/>
      <c r="AJ465" s="13"/>
      <c r="AK465" s="13"/>
      <c r="AL465" s="13"/>
      <c r="AM465" s="13"/>
      <c r="AN465" s="59"/>
      <c r="AO465" s="60"/>
      <c r="AP465" s="13"/>
      <c r="AQ465" s="13"/>
      <c r="AR465" s="61"/>
      <c r="AS465" s="13"/>
      <c r="AT465" s="13"/>
      <c r="AU465" s="13"/>
      <c r="AV465" s="13"/>
      <c r="AW465" s="59"/>
      <c r="AX465" s="60"/>
      <c r="AY465" s="13"/>
      <c r="AZ465" s="13"/>
      <c r="BA465" s="61"/>
      <c r="BB465" s="13"/>
      <c r="BC465" s="13"/>
      <c r="BD465" s="13"/>
      <c r="BE465" s="13"/>
      <c r="BF465" s="59"/>
      <c r="BG465" s="60"/>
      <c r="BH465" s="13"/>
      <c r="BI465" s="13"/>
      <c r="BJ465" s="61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</row>
    <row r="466" spans="18:99" s="52" customFormat="1" ht="14.25">
      <c r="R466" s="42"/>
      <c r="S466" s="42"/>
      <c r="V466" s="59"/>
      <c r="W466" s="15"/>
      <c r="Z466" s="61"/>
      <c r="AA466" s="13"/>
      <c r="AB466" s="13"/>
      <c r="AC466" s="13"/>
      <c r="AD466" s="13"/>
      <c r="AE466" s="59"/>
      <c r="AF466" s="60"/>
      <c r="AG466" s="13"/>
      <c r="AH466" s="13"/>
      <c r="AI466" s="61"/>
      <c r="AJ466" s="13"/>
      <c r="AK466" s="13"/>
      <c r="AL466" s="13"/>
      <c r="AM466" s="13"/>
      <c r="AN466" s="59"/>
      <c r="AO466" s="60"/>
      <c r="AP466" s="13"/>
      <c r="AQ466" s="13"/>
      <c r="AR466" s="61"/>
      <c r="AS466" s="13"/>
      <c r="AT466" s="13"/>
      <c r="AU466" s="13"/>
      <c r="AV466" s="13"/>
      <c r="AW466" s="59"/>
      <c r="AX466" s="60"/>
      <c r="AY466" s="13"/>
      <c r="AZ466" s="13"/>
      <c r="BA466" s="61"/>
      <c r="BB466" s="13"/>
      <c r="BC466" s="13"/>
      <c r="BD466" s="13"/>
      <c r="BE466" s="13"/>
      <c r="BF466" s="59"/>
      <c r="BG466" s="60"/>
      <c r="BH466" s="13"/>
      <c r="BI466" s="13"/>
      <c r="BJ466" s="61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</row>
    <row r="467" spans="18:99" s="52" customFormat="1" ht="14.25">
      <c r="R467" s="42"/>
      <c r="S467" s="42"/>
      <c r="V467" s="59"/>
      <c r="W467" s="15"/>
      <c r="Z467" s="61"/>
      <c r="AA467" s="13"/>
      <c r="AB467" s="13"/>
      <c r="AC467" s="13"/>
      <c r="AD467" s="13"/>
      <c r="AE467" s="59"/>
      <c r="AF467" s="60"/>
      <c r="AG467" s="13"/>
      <c r="AH467" s="13"/>
      <c r="AI467" s="61"/>
      <c r="AJ467" s="13"/>
      <c r="AK467" s="13"/>
      <c r="AL467" s="13"/>
      <c r="AM467" s="13"/>
      <c r="AN467" s="59"/>
      <c r="AO467" s="60"/>
      <c r="AP467" s="13"/>
      <c r="AQ467" s="13"/>
      <c r="AR467" s="61"/>
      <c r="AS467" s="13"/>
      <c r="AT467" s="13"/>
      <c r="AU467" s="13"/>
      <c r="AV467" s="13"/>
      <c r="AW467" s="59"/>
      <c r="AX467" s="60"/>
      <c r="AY467" s="13"/>
      <c r="AZ467" s="13"/>
      <c r="BA467" s="61"/>
      <c r="BB467" s="13"/>
      <c r="BC467" s="13"/>
      <c r="BD467" s="13"/>
      <c r="BE467" s="13"/>
      <c r="BF467" s="59"/>
      <c r="BG467" s="60"/>
      <c r="BH467" s="13"/>
      <c r="BI467" s="13"/>
      <c r="BJ467" s="61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</row>
    <row r="468" spans="18:99" s="52" customFormat="1" ht="14.25">
      <c r="R468" s="42"/>
      <c r="S468" s="42"/>
      <c r="V468" s="59"/>
      <c r="W468" s="15"/>
      <c r="Z468" s="61"/>
      <c r="AA468" s="13"/>
      <c r="AB468" s="13"/>
      <c r="AC468" s="13"/>
      <c r="AD468" s="13"/>
      <c r="AE468" s="59"/>
      <c r="AF468" s="60"/>
      <c r="AG468" s="13"/>
      <c r="AH468" s="13"/>
      <c r="AI468" s="61"/>
      <c r="AJ468" s="13"/>
      <c r="AK468" s="13"/>
      <c r="AL468" s="13"/>
      <c r="AM468" s="13"/>
      <c r="AN468" s="59"/>
      <c r="AO468" s="60"/>
      <c r="AP468" s="13"/>
      <c r="AQ468" s="13"/>
      <c r="AR468" s="61"/>
      <c r="AS468" s="13"/>
      <c r="AT468" s="13"/>
      <c r="AU468" s="13"/>
      <c r="AV468" s="13"/>
      <c r="AW468" s="59"/>
      <c r="AX468" s="60"/>
      <c r="AY468" s="13"/>
      <c r="AZ468" s="13"/>
      <c r="BA468" s="61"/>
      <c r="BB468" s="13"/>
      <c r="BC468" s="13"/>
      <c r="BD468" s="13"/>
      <c r="BE468" s="13"/>
      <c r="BF468" s="59"/>
      <c r="BG468" s="60"/>
      <c r="BH468" s="13"/>
      <c r="BI468" s="13"/>
      <c r="BJ468" s="61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</row>
    <row r="469" spans="18:99" s="52" customFormat="1" ht="14.25">
      <c r="R469" s="42"/>
      <c r="S469" s="42"/>
      <c r="V469" s="59"/>
      <c r="W469" s="15"/>
      <c r="Z469" s="61"/>
      <c r="AA469" s="13"/>
      <c r="AB469" s="13"/>
      <c r="AC469" s="13"/>
      <c r="AD469" s="13"/>
      <c r="AE469" s="59"/>
      <c r="AF469" s="60"/>
      <c r="AG469" s="13"/>
      <c r="AH469" s="13"/>
      <c r="AI469" s="61"/>
      <c r="AJ469" s="13"/>
      <c r="AK469" s="13"/>
      <c r="AL469" s="13"/>
      <c r="AM469" s="13"/>
      <c r="AN469" s="59"/>
      <c r="AO469" s="60"/>
      <c r="AP469" s="13"/>
      <c r="AQ469" s="13"/>
      <c r="AR469" s="61"/>
      <c r="AS469" s="13"/>
      <c r="AT469" s="13"/>
      <c r="AU469" s="13"/>
      <c r="AV469" s="13"/>
      <c r="AW469" s="59"/>
      <c r="AX469" s="60"/>
      <c r="AY469" s="13"/>
      <c r="AZ469" s="13"/>
      <c r="BA469" s="61"/>
      <c r="BB469" s="13"/>
      <c r="BC469" s="13"/>
      <c r="BD469" s="13"/>
      <c r="BE469" s="13"/>
      <c r="BF469" s="59"/>
      <c r="BG469" s="60"/>
      <c r="BH469" s="13"/>
      <c r="BI469" s="13"/>
      <c r="BJ469" s="61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</row>
    <row r="470" spans="18:99" s="52" customFormat="1" ht="14.25">
      <c r="R470" s="42"/>
      <c r="S470" s="42"/>
      <c r="V470" s="59"/>
      <c r="W470" s="15"/>
      <c r="Z470" s="61"/>
      <c r="AA470" s="13"/>
      <c r="AB470" s="13"/>
      <c r="AC470" s="13"/>
      <c r="AD470" s="13"/>
      <c r="AE470" s="59"/>
      <c r="AF470" s="60"/>
      <c r="AG470" s="13"/>
      <c r="AH470" s="13"/>
      <c r="AI470" s="61"/>
      <c r="AJ470" s="13"/>
      <c r="AK470" s="13"/>
      <c r="AL470" s="13"/>
      <c r="AM470" s="13"/>
      <c r="AN470" s="59"/>
      <c r="AO470" s="60"/>
      <c r="AP470" s="13"/>
      <c r="AQ470" s="13"/>
      <c r="AR470" s="61"/>
      <c r="AS470" s="13"/>
      <c r="AT470" s="13"/>
      <c r="AU470" s="13"/>
      <c r="AV470" s="13"/>
      <c r="AW470" s="59"/>
      <c r="AX470" s="60"/>
      <c r="AY470" s="13"/>
      <c r="AZ470" s="13"/>
      <c r="BA470" s="61"/>
      <c r="BB470" s="13"/>
      <c r="BC470" s="13"/>
      <c r="BD470" s="13"/>
      <c r="BE470" s="13"/>
      <c r="BF470" s="59"/>
      <c r="BG470" s="60"/>
      <c r="BH470" s="13"/>
      <c r="BI470" s="13"/>
      <c r="BJ470" s="61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</row>
    <row r="471" spans="18:99" s="52" customFormat="1" ht="14.25">
      <c r="R471" s="42"/>
      <c r="S471" s="42"/>
      <c r="V471" s="59"/>
      <c r="W471" s="15"/>
      <c r="Z471" s="61"/>
      <c r="AA471" s="13"/>
      <c r="AB471" s="13"/>
      <c r="AC471" s="13"/>
      <c r="AD471" s="13"/>
      <c r="AE471" s="59"/>
      <c r="AF471" s="60"/>
      <c r="AG471" s="13"/>
      <c r="AH471" s="13"/>
      <c r="AI471" s="61"/>
      <c r="AJ471" s="13"/>
      <c r="AK471" s="13"/>
      <c r="AL471" s="13"/>
      <c r="AM471" s="13"/>
      <c r="AN471" s="59"/>
      <c r="AO471" s="60"/>
      <c r="AP471" s="13"/>
      <c r="AQ471" s="13"/>
      <c r="AR471" s="61"/>
      <c r="AS471" s="13"/>
      <c r="AT471" s="13"/>
      <c r="AU471" s="13"/>
      <c r="AV471" s="13"/>
      <c r="AW471" s="59"/>
      <c r="AX471" s="60"/>
      <c r="AY471" s="13"/>
      <c r="AZ471" s="13"/>
      <c r="BA471" s="61"/>
      <c r="BB471" s="13"/>
      <c r="BC471" s="13"/>
      <c r="BD471" s="13"/>
      <c r="BE471" s="13"/>
      <c r="BF471" s="59"/>
      <c r="BG471" s="60"/>
      <c r="BH471" s="13"/>
      <c r="BI471" s="13"/>
      <c r="BJ471" s="61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</row>
    <row r="472" spans="18:99" s="52" customFormat="1" ht="14.25">
      <c r="R472" s="42"/>
      <c r="S472" s="42"/>
      <c r="V472" s="59"/>
      <c r="W472" s="15"/>
      <c r="Z472" s="61"/>
      <c r="AA472" s="13"/>
      <c r="AB472" s="13"/>
      <c r="AC472" s="13"/>
      <c r="AD472" s="13"/>
      <c r="AE472" s="59"/>
      <c r="AF472" s="60"/>
      <c r="AG472" s="13"/>
      <c r="AH472" s="13"/>
      <c r="AI472" s="61"/>
      <c r="AJ472" s="13"/>
      <c r="AK472" s="13"/>
      <c r="AL472" s="13"/>
      <c r="AM472" s="13"/>
      <c r="AN472" s="59"/>
      <c r="AO472" s="60"/>
      <c r="AP472" s="13"/>
      <c r="AQ472" s="13"/>
      <c r="AR472" s="61"/>
      <c r="AS472" s="13"/>
      <c r="AT472" s="13"/>
      <c r="AU472" s="13"/>
      <c r="AV472" s="13"/>
      <c r="AW472" s="59"/>
      <c r="AX472" s="60"/>
      <c r="AY472" s="13"/>
      <c r="AZ472" s="13"/>
      <c r="BA472" s="61"/>
      <c r="BB472" s="13"/>
      <c r="BC472" s="13"/>
      <c r="BD472" s="13"/>
      <c r="BE472" s="13"/>
      <c r="BF472" s="59"/>
      <c r="BG472" s="60"/>
      <c r="BH472" s="13"/>
      <c r="BI472" s="13"/>
      <c r="BJ472" s="61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</row>
    <row r="473" spans="1:99" s="58" customFormat="1" ht="14.25">
      <c r="A473" s="32"/>
      <c r="B473" s="56"/>
      <c r="C473" s="32"/>
      <c r="D473" s="47"/>
      <c r="E473" s="35"/>
      <c r="F473" s="42"/>
      <c r="G473" s="51"/>
      <c r="H473" s="37"/>
      <c r="I473" s="38"/>
      <c r="J473" s="52"/>
      <c r="K473" s="53"/>
      <c r="L473" s="54"/>
      <c r="M473" s="64"/>
      <c r="N473" s="57"/>
      <c r="O473" s="42"/>
      <c r="P473" s="42"/>
      <c r="Q473" s="42"/>
      <c r="R473" s="42"/>
      <c r="S473" s="42"/>
      <c r="T473" s="52"/>
      <c r="U473" s="52"/>
      <c r="V473" s="59"/>
      <c r="W473" s="15"/>
      <c r="X473" s="52"/>
      <c r="Y473" s="52"/>
      <c r="Z473" s="61"/>
      <c r="AA473" s="13"/>
      <c r="AB473" s="13"/>
      <c r="AC473" s="13"/>
      <c r="AD473" s="13"/>
      <c r="AE473" s="59"/>
      <c r="AF473" s="60"/>
      <c r="AG473" s="13"/>
      <c r="AH473" s="13"/>
      <c r="AI473" s="61"/>
      <c r="AJ473" s="13"/>
      <c r="AK473" s="13"/>
      <c r="AL473" s="13"/>
      <c r="AM473" s="13"/>
      <c r="AN473" s="59"/>
      <c r="AO473" s="60"/>
      <c r="AP473" s="13"/>
      <c r="AQ473" s="13"/>
      <c r="AR473" s="61"/>
      <c r="AS473" s="13"/>
      <c r="AT473" s="13"/>
      <c r="AU473" s="13"/>
      <c r="AV473" s="13"/>
      <c r="AW473" s="59"/>
      <c r="AX473" s="60"/>
      <c r="AY473" s="13"/>
      <c r="AZ473" s="13"/>
      <c r="BA473" s="61"/>
      <c r="BB473" s="13"/>
      <c r="BC473" s="13"/>
      <c r="BD473" s="13"/>
      <c r="BE473" s="13"/>
      <c r="BF473" s="59"/>
      <c r="BG473" s="60"/>
      <c r="BH473" s="13"/>
      <c r="BI473" s="13"/>
      <c r="BJ473" s="61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</row>
    <row r="474" spans="1:99" s="58" customFormat="1" ht="14.25">
      <c r="A474" s="32"/>
      <c r="B474" s="56"/>
      <c r="C474" s="32"/>
      <c r="D474" s="47"/>
      <c r="E474" s="35"/>
      <c r="F474" s="42"/>
      <c r="G474" s="51"/>
      <c r="H474" s="37"/>
      <c r="I474" s="38"/>
      <c r="J474" s="52"/>
      <c r="K474" s="53"/>
      <c r="L474" s="54"/>
      <c r="M474" s="64"/>
      <c r="N474" s="57"/>
      <c r="O474" s="42"/>
      <c r="P474" s="42"/>
      <c r="Q474" s="42"/>
      <c r="R474" s="42"/>
      <c r="S474" s="42"/>
      <c r="T474" s="52"/>
      <c r="U474" s="52"/>
      <c r="V474" s="59"/>
      <c r="W474" s="15"/>
      <c r="X474" s="52"/>
      <c r="Y474" s="52"/>
      <c r="Z474" s="61"/>
      <c r="AA474" s="13"/>
      <c r="AB474" s="13"/>
      <c r="AC474" s="13"/>
      <c r="AD474" s="13"/>
      <c r="AE474" s="59"/>
      <c r="AF474" s="60"/>
      <c r="AG474" s="13"/>
      <c r="AH474" s="13"/>
      <c r="AI474" s="61"/>
      <c r="AJ474" s="13"/>
      <c r="AK474" s="13"/>
      <c r="AL474" s="13"/>
      <c r="AM474" s="13"/>
      <c r="AN474" s="59"/>
      <c r="AO474" s="60"/>
      <c r="AP474" s="13"/>
      <c r="AQ474" s="13"/>
      <c r="AR474" s="61"/>
      <c r="AS474" s="13"/>
      <c r="AT474" s="13"/>
      <c r="AU474" s="13"/>
      <c r="AV474" s="13"/>
      <c r="AW474" s="59"/>
      <c r="AX474" s="60"/>
      <c r="AY474" s="13"/>
      <c r="AZ474" s="13"/>
      <c r="BA474" s="61"/>
      <c r="BB474" s="13"/>
      <c r="BC474" s="13"/>
      <c r="BD474" s="13"/>
      <c r="BE474" s="13"/>
      <c r="BF474" s="59"/>
      <c r="BG474" s="60"/>
      <c r="BH474" s="13"/>
      <c r="BI474" s="13"/>
      <c r="BJ474" s="61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</row>
    <row r="475" spans="1:99" s="58" customFormat="1" ht="14.25">
      <c r="A475" s="32"/>
      <c r="B475" s="56"/>
      <c r="C475" s="32"/>
      <c r="D475" s="47"/>
      <c r="E475" s="35"/>
      <c r="F475" s="42"/>
      <c r="G475" s="51"/>
      <c r="H475" s="37"/>
      <c r="I475" s="38"/>
      <c r="J475" s="52"/>
      <c r="K475" s="53"/>
      <c r="L475" s="54"/>
      <c r="M475" s="64"/>
      <c r="N475" s="57"/>
      <c r="O475" s="42"/>
      <c r="P475" s="42"/>
      <c r="Q475" s="42"/>
      <c r="R475" s="42"/>
      <c r="S475" s="42"/>
      <c r="T475" s="52"/>
      <c r="U475" s="52"/>
      <c r="V475" s="59"/>
      <c r="W475" s="15"/>
      <c r="X475" s="52"/>
      <c r="Y475" s="52"/>
      <c r="Z475" s="61"/>
      <c r="AA475" s="13"/>
      <c r="AB475" s="13"/>
      <c r="AC475" s="13"/>
      <c r="AD475" s="13"/>
      <c r="AE475" s="59"/>
      <c r="AF475" s="60"/>
      <c r="AG475" s="13"/>
      <c r="AH475" s="13"/>
      <c r="AI475" s="61"/>
      <c r="AJ475" s="13"/>
      <c r="AK475" s="13"/>
      <c r="AL475" s="13"/>
      <c r="AM475" s="13"/>
      <c r="AN475" s="59"/>
      <c r="AO475" s="60"/>
      <c r="AP475" s="13"/>
      <c r="AQ475" s="13"/>
      <c r="AR475" s="61"/>
      <c r="AS475" s="13"/>
      <c r="AT475" s="13"/>
      <c r="AU475" s="13"/>
      <c r="AV475" s="13"/>
      <c r="AW475" s="59"/>
      <c r="AX475" s="60"/>
      <c r="AY475" s="13"/>
      <c r="AZ475" s="13"/>
      <c r="BA475" s="61"/>
      <c r="BB475" s="13"/>
      <c r="BC475" s="13"/>
      <c r="BD475" s="13"/>
      <c r="BE475" s="13"/>
      <c r="BF475" s="59"/>
      <c r="BG475" s="60"/>
      <c r="BH475" s="13"/>
      <c r="BI475" s="13"/>
      <c r="BJ475" s="61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</row>
    <row r="476" spans="1:99" s="58" customFormat="1" ht="14.25">
      <c r="A476" s="32"/>
      <c r="B476" s="56"/>
      <c r="C476" s="32"/>
      <c r="D476" s="47"/>
      <c r="E476" s="35"/>
      <c r="F476" s="42"/>
      <c r="G476" s="51"/>
      <c r="H476" s="37"/>
      <c r="I476" s="38"/>
      <c r="J476" s="52"/>
      <c r="K476" s="53"/>
      <c r="L476" s="54"/>
      <c r="M476" s="64"/>
      <c r="N476" s="57"/>
      <c r="O476" s="42"/>
      <c r="P476" s="42"/>
      <c r="Q476" s="42"/>
      <c r="R476" s="42"/>
      <c r="S476" s="42"/>
      <c r="T476" s="52"/>
      <c r="U476" s="52"/>
      <c r="V476" s="59"/>
      <c r="W476" s="15"/>
      <c r="X476" s="52"/>
      <c r="Y476" s="52"/>
      <c r="Z476" s="61"/>
      <c r="AA476" s="13"/>
      <c r="AB476" s="13"/>
      <c r="AC476" s="13"/>
      <c r="AD476" s="13"/>
      <c r="AE476" s="59"/>
      <c r="AF476" s="60"/>
      <c r="AG476" s="13"/>
      <c r="AH476" s="13"/>
      <c r="AI476" s="61"/>
      <c r="AJ476" s="13"/>
      <c r="AK476" s="13"/>
      <c r="AL476" s="13"/>
      <c r="AM476" s="13"/>
      <c r="AN476" s="59"/>
      <c r="AO476" s="60"/>
      <c r="AP476" s="13"/>
      <c r="AQ476" s="13"/>
      <c r="AR476" s="61"/>
      <c r="AS476" s="13"/>
      <c r="AT476" s="13"/>
      <c r="AU476" s="13"/>
      <c r="AV476" s="13"/>
      <c r="AW476" s="59"/>
      <c r="AX476" s="60"/>
      <c r="AY476" s="13"/>
      <c r="AZ476" s="13"/>
      <c r="BA476" s="61"/>
      <c r="BB476" s="13"/>
      <c r="BC476" s="13"/>
      <c r="BD476" s="13"/>
      <c r="BE476" s="13"/>
      <c r="BF476" s="59"/>
      <c r="BG476" s="60"/>
      <c r="BH476" s="13"/>
      <c r="BI476" s="13"/>
      <c r="BJ476" s="61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</row>
    <row r="477" spans="1:99" s="58" customFormat="1" ht="14.25">
      <c r="A477" s="32"/>
      <c r="B477" s="56"/>
      <c r="C477" s="32"/>
      <c r="D477" s="47"/>
      <c r="E477" s="35"/>
      <c r="F477" s="42"/>
      <c r="G477" s="51"/>
      <c r="H477" s="37"/>
      <c r="I477" s="38"/>
      <c r="J477" s="52"/>
      <c r="K477" s="53"/>
      <c r="L477" s="54"/>
      <c r="M477" s="64"/>
      <c r="N477" s="57"/>
      <c r="O477" s="42"/>
      <c r="P477" s="42"/>
      <c r="Q477" s="42"/>
      <c r="R477" s="42"/>
      <c r="S477" s="42"/>
      <c r="T477" s="52"/>
      <c r="U477" s="52"/>
      <c r="V477" s="59"/>
      <c r="W477" s="15"/>
      <c r="X477" s="52"/>
      <c r="Y477" s="52"/>
      <c r="Z477" s="61"/>
      <c r="AA477" s="13"/>
      <c r="AB477" s="13"/>
      <c r="AC477" s="13"/>
      <c r="AD477" s="13"/>
      <c r="AE477" s="59"/>
      <c r="AF477" s="60"/>
      <c r="AG477" s="13"/>
      <c r="AH477" s="13"/>
      <c r="AI477" s="61"/>
      <c r="AJ477" s="13"/>
      <c r="AK477" s="13"/>
      <c r="AL477" s="13"/>
      <c r="AM477" s="13"/>
      <c r="AN477" s="59"/>
      <c r="AO477" s="60"/>
      <c r="AP477" s="13"/>
      <c r="AQ477" s="13"/>
      <c r="AR477" s="61"/>
      <c r="AS477" s="13"/>
      <c r="AT477" s="13"/>
      <c r="AU477" s="13"/>
      <c r="AV477" s="13"/>
      <c r="AW477" s="59"/>
      <c r="AX477" s="60"/>
      <c r="AY477" s="13"/>
      <c r="AZ477" s="13"/>
      <c r="BA477" s="61"/>
      <c r="BB477" s="13"/>
      <c r="BC477" s="13"/>
      <c r="BD477" s="13"/>
      <c r="BE477" s="13"/>
      <c r="BF477" s="59"/>
      <c r="BG477" s="60"/>
      <c r="BH477" s="13"/>
      <c r="BI477" s="13"/>
      <c r="BJ477" s="61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</row>
    <row r="478" spans="1:99" s="58" customFormat="1" ht="14.25">
      <c r="A478" s="32"/>
      <c r="B478" s="56"/>
      <c r="C478" s="32"/>
      <c r="D478" s="47"/>
      <c r="E478" s="35"/>
      <c r="F478" s="42"/>
      <c r="G478" s="51"/>
      <c r="H478" s="37"/>
      <c r="I478" s="38"/>
      <c r="J478" s="52"/>
      <c r="K478" s="53"/>
      <c r="L478" s="54"/>
      <c r="M478" s="64"/>
      <c r="N478" s="57"/>
      <c r="O478" s="42"/>
      <c r="P478" s="42"/>
      <c r="Q478" s="42"/>
      <c r="R478" s="42"/>
      <c r="S478" s="42"/>
      <c r="T478" s="52"/>
      <c r="U478" s="52"/>
      <c r="V478" s="59"/>
      <c r="W478" s="15"/>
      <c r="X478" s="52"/>
      <c r="Y478" s="52"/>
      <c r="Z478" s="61"/>
      <c r="AA478" s="13"/>
      <c r="AB478" s="13"/>
      <c r="AC478" s="13"/>
      <c r="AD478" s="13"/>
      <c r="AE478" s="59"/>
      <c r="AF478" s="60"/>
      <c r="AG478" s="13"/>
      <c r="AH478" s="13"/>
      <c r="AI478" s="61"/>
      <c r="AJ478" s="13"/>
      <c r="AK478" s="13"/>
      <c r="AL478" s="13"/>
      <c r="AM478" s="13"/>
      <c r="AN478" s="59"/>
      <c r="AO478" s="60"/>
      <c r="AP478" s="13"/>
      <c r="AQ478" s="13"/>
      <c r="AR478" s="61"/>
      <c r="AS478" s="13"/>
      <c r="AT478" s="13"/>
      <c r="AU478" s="13"/>
      <c r="AV478" s="13"/>
      <c r="AW478" s="59"/>
      <c r="AX478" s="60"/>
      <c r="AY478" s="13"/>
      <c r="AZ478" s="13"/>
      <c r="BA478" s="61"/>
      <c r="BB478" s="13"/>
      <c r="BC478" s="13"/>
      <c r="BD478" s="13"/>
      <c r="BE478" s="13"/>
      <c r="BF478" s="59"/>
      <c r="BG478" s="60"/>
      <c r="BH478" s="13"/>
      <c r="BI478" s="13"/>
      <c r="BJ478" s="61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</row>
    <row r="479" spans="1:99" s="58" customFormat="1" ht="14.25">
      <c r="A479" s="32"/>
      <c r="B479" s="33"/>
      <c r="C479" s="32"/>
      <c r="D479" s="34"/>
      <c r="E479" s="35"/>
      <c r="F479" s="42"/>
      <c r="G479" s="36"/>
      <c r="H479" s="37"/>
      <c r="I479" s="38"/>
      <c r="J479" s="38"/>
      <c r="K479" s="7"/>
      <c r="L479" s="39"/>
      <c r="M479" s="9"/>
      <c r="N479" s="39"/>
      <c r="O479" s="42"/>
      <c r="P479" s="42"/>
      <c r="Q479" s="42"/>
      <c r="R479" s="42"/>
      <c r="T479" s="52"/>
      <c r="U479" s="52"/>
      <c r="V479" s="59"/>
      <c r="W479" s="15"/>
      <c r="X479" s="52"/>
      <c r="Y479" s="52"/>
      <c r="Z479" s="61"/>
      <c r="AA479" s="13"/>
      <c r="AB479" s="13"/>
      <c r="AC479" s="13"/>
      <c r="AD479" s="13"/>
      <c r="AE479" s="59"/>
      <c r="AF479" s="60"/>
      <c r="AG479" s="13"/>
      <c r="AH479" s="13"/>
      <c r="AI479" s="61"/>
      <c r="AJ479" s="13"/>
      <c r="AK479" s="13"/>
      <c r="AL479" s="13"/>
      <c r="AM479" s="13"/>
      <c r="AN479" s="59"/>
      <c r="AO479" s="60"/>
      <c r="AP479" s="13"/>
      <c r="AQ479" s="13"/>
      <c r="AR479" s="61"/>
      <c r="AS479" s="13"/>
      <c r="AT479" s="13"/>
      <c r="AU479" s="13"/>
      <c r="AV479" s="13"/>
      <c r="AW479" s="59"/>
      <c r="AX479" s="60"/>
      <c r="AY479" s="13"/>
      <c r="AZ479" s="13"/>
      <c r="BA479" s="61"/>
      <c r="BB479" s="13"/>
      <c r="BC479" s="13"/>
      <c r="BD479" s="13"/>
      <c r="BE479" s="13"/>
      <c r="BF479" s="59"/>
      <c r="BG479" s="60"/>
      <c r="BH479" s="13"/>
      <c r="BI479" s="13"/>
      <c r="BJ479" s="61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</row>
    <row r="480" spans="1:99" s="58" customFormat="1" ht="14.25">
      <c r="A480" s="32"/>
      <c r="B480" s="33"/>
      <c r="C480" s="32"/>
      <c r="D480" s="34"/>
      <c r="E480" s="35"/>
      <c r="F480" s="42"/>
      <c r="G480" s="36"/>
      <c r="H480" s="37"/>
      <c r="I480" s="38"/>
      <c r="J480" s="38"/>
      <c r="K480" s="7"/>
      <c r="L480" s="39"/>
      <c r="M480" s="9"/>
      <c r="N480" s="39"/>
      <c r="O480" s="42"/>
      <c r="P480" s="42"/>
      <c r="Q480" s="42"/>
      <c r="R480" s="42"/>
      <c r="T480" s="52"/>
      <c r="U480" s="52"/>
      <c r="V480" s="59"/>
      <c r="W480" s="15"/>
      <c r="X480" s="52"/>
      <c r="Y480" s="52"/>
      <c r="Z480" s="61"/>
      <c r="AA480" s="13"/>
      <c r="AB480" s="13"/>
      <c r="AC480" s="13"/>
      <c r="AD480" s="13"/>
      <c r="AE480" s="59"/>
      <c r="AF480" s="60"/>
      <c r="AG480" s="13"/>
      <c r="AH480" s="13"/>
      <c r="AI480" s="61"/>
      <c r="AJ480" s="13"/>
      <c r="AK480" s="13"/>
      <c r="AL480" s="13"/>
      <c r="AM480" s="13"/>
      <c r="AN480" s="59"/>
      <c r="AO480" s="60"/>
      <c r="AP480" s="13"/>
      <c r="AQ480" s="13"/>
      <c r="AR480" s="61"/>
      <c r="AS480" s="13"/>
      <c r="AT480" s="13"/>
      <c r="AU480" s="13"/>
      <c r="AV480" s="13"/>
      <c r="AW480" s="59"/>
      <c r="AX480" s="60"/>
      <c r="AY480" s="13"/>
      <c r="AZ480" s="13"/>
      <c r="BA480" s="61"/>
      <c r="BB480" s="13"/>
      <c r="BC480" s="13"/>
      <c r="BD480" s="13"/>
      <c r="BE480" s="13"/>
      <c r="BF480" s="59"/>
      <c r="BG480" s="60"/>
      <c r="BH480" s="13"/>
      <c r="BI480" s="13"/>
      <c r="BJ480" s="61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</row>
    <row r="481" spans="1:99" s="58" customFormat="1" ht="14.25">
      <c r="A481" s="32"/>
      <c r="B481" s="56"/>
      <c r="C481" s="32"/>
      <c r="D481" s="34"/>
      <c r="E481" s="35"/>
      <c r="F481" s="42"/>
      <c r="G481" s="51"/>
      <c r="H481" s="37"/>
      <c r="I481" s="38"/>
      <c r="J481" s="52"/>
      <c r="K481" s="53"/>
      <c r="L481" s="54"/>
      <c r="M481" s="55"/>
      <c r="N481" s="57"/>
      <c r="O481" s="42"/>
      <c r="P481" s="42"/>
      <c r="Q481" s="42"/>
      <c r="R481" s="42"/>
      <c r="T481" s="52"/>
      <c r="U481" s="52"/>
      <c r="V481" s="59"/>
      <c r="W481" s="15"/>
      <c r="X481" s="52"/>
      <c r="Y481" s="52"/>
      <c r="Z481" s="61"/>
      <c r="AA481" s="13"/>
      <c r="AB481" s="13"/>
      <c r="AC481" s="13"/>
      <c r="AD481" s="13"/>
      <c r="AE481" s="59"/>
      <c r="AF481" s="60"/>
      <c r="AG481" s="13"/>
      <c r="AH481" s="13"/>
      <c r="AI481" s="61"/>
      <c r="AJ481" s="13"/>
      <c r="AK481" s="13"/>
      <c r="AL481" s="13"/>
      <c r="AM481" s="13"/>
      <c r="AN481" s="59"/>
      <c r="AO481" s="60"/>
      <c r="AP481" s="13"/>
      <c r="AQ481" s="13"/>
      <c r="AR481" s="61"/>
      <c r="AS481" s="13"/>
      <c r="AT481" s="13"/>
      <c r="AU481" s="13"/>
      <c r="AV481" s="13"/>
      <c r="AW481" s="59"/>
      <c r="AX481" s="60"/>
      <c r="AY481" s="13"/>
      <c r="AZ481" s="13"/>
      <c r="BA481" s="61"/>
      <c r="BB481" s="13"/>
      <c r="BC481" s="13"/>
      <c r="BD481" s="13"/>
      <c r="BE481" s="13"/>
      <c r="BF481" s="59"/>
      <c r="BG481" s="60"/>
      <c r="BH481" s="13"/>
      <c r="BI481" s="13"/>
      <c r="BJ481" s="61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</row>
    <row r="482" spans="1:99" s="58" customFormat="1" ht="14.25">
      <c r="A482" s="32"/>
      <c r="B482" s="56"/>
      <c r="C482" s="32"/>
      <c r="D482" s="47"/>
      <c r="E482" s="35"/>
      <c r="F482" s="42"/>
      <c r="G482" s="51"/>
      <c r="H482" s="37"/>
      <c r="I482" s="38"/>
      <c r="J482" s="52"/>
      <c r="K482" s="53"/>
      <c r="L482" s="54"/>
      <c r="M482" s="55"/>
      <c r="N482" s="57"/>
      <c r="O482" s="42"/>
      <c r="P482" s="42"/>
      <c r="Q482" s="42"/>
      <c r="R482" s="42"/>
      <c r="T482" s="52"/>
      <c r="U482" s="52"/>
      <c r="V482" s="59"/>
      <c r="W482" s="15"/>
      <c r="X482" s="52"/>
      <c r="Y482" s="52"/>
      <c r="Z482" s="61"/>
      <c r="AA482" s="13"/>
      <c r="AB482" s="13"/>
      <c r="AC482" s="13"/>
      <c r="AD482" s="13"/>
      <c r="AE482" s="59"/>
      <c r="AF482" s="60"/>
      <c r="AG482" s="13"/>
      <c r="AH482" s="13"/>
      <c r="AI482" s="61"/>
      <c r="AJ482" s="13"/>
      <c r="AK482" s="13"/>
      <c r="AL482" s="13"/>
      <c r="AM482" s="13"/>
      <c r="AN482" s="59"/>
      <c r="AO482" s="60"/>
      <c r="AP482" s="13"/>
      <c r="AQ482" s="13"/>
      <c r="AR482" s="61"/>
      <c r="AS482" s="13"/>
      <c r="AT482" s="13"/>
      <c r="AU482" s="13"/>
      <c r="AV482" s="13"/>
      <c r="AW482" s="59"/>
      <c r="AX482" s="60"/>
      <c r="AY482" s="13"/>
      <c r="AZ482" s="13"/>
      <c r="BA482" s="61"/>
      <c r="BB482" s="13"/>
      <c r="BC482" s="13"/>
      <c r="BD482" s="13"/>
      <c r="BE482" s="13"/>
      <c r="BF482" s="59"/>
      <c r="BG482" s="60"/>
      <c r="BH482" s="13"/>
      <c r="BI482" s="13"/>
      <c r="BJ482" s="61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</row>
    <row r="483" spans="1:99" s="58" customFormat="1" ht="14.25">
      <c r="A483" s="32"/>
      <c r="B483" s="33"/>
      <c r="C483" s="32"/>
      <c r="D483" s="34"/>
      <c r="E483" s="35"/>
      <c r="F483" s="42"/>
      <c r="G483" s="36"/>
      <c r="H483" s="37"/>
      <c r="I483" s="38"/>
      <c r="J483" s="38"/>
      <c r="K483" s="7"/>
      <c r="L483" s="39"/>
      <c r="M483" s="9"/>
      <c r="N483" s="39"/>
      <c r="O483" s="42"/>
      <c r="P483" s="42"/>
      <c r="Q483" s="42"/>
      <c r="R483" s="42"/>
      <c r="T483" s="52"/>
      <c r="U483" s="52"/>
      <c r="V483" s="59"/>
      <c r="W483" s="15"/>
      <c r="X483" s="52"/>
      <c r="Y483" s="52"/>
      <c r="Z483" s="61"/>
      <c r="AA483" s="13"/>
      <c r="AB483" s="13"/>
      <c r="AC483" s="13"/>
      <c r="AD483" s="13"/>
      <c r="AE483" s="59"/>
      <c r="AF483" s="60"/>
      <c r="AG483" s="13"/>
      <c r="AH483" s="13"/>
      <c r="AI483" s="61"/>
      <c r="AJ483" s="13"/>
      <c r="AK483" s="13"/>
      <c r="AL483" s="13"/>
      <c r="AM483" s="13"/>
      <c r="AN483" s="59"/>
      <c r="AO483" s="60"/>
      <c r="AP483" s="13"/>
      <c r="AQ483" s="13"/>
      <c r="AR483" s="61"/>
      <c r="AS483" s="13"/>
      <c r="AT483" s="13"/>
      <c r="AU483" s="13"/>
      <c r="AV483" s="13"/>
      <c r="AW483" s="59"/>
      <c r="AX483" s="60"/>
      <c r="AY483" s="13"/>
      <c r="AZ483" s="13"/>
      <c r="BA483" s="61"/>
      <c r="BB483" s="13"/>
      <c r="BC483" s="13"/>
      <c r="BD483" s="13"/>
      <c r="BE483" s="13"/>
      <c r="BF483" s="59"/>
      <c r="BG483" s="60"/>
      <c r="BH483" s="13"/>
      <c r="BI483" s="13"/>
      <c r="BJ483" s="61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</row>
    <row r="484" spans="1:99" s="58" customFormat="1" ht="14.25">
      <c r="A484" s="32"/>
      <c r="B484" s="33"/>
      <c r="C484" s="32"/>
      <c r="D484" s="34"/>
      <c r="E484" s="35"/>
      <c r="G484" s="36"/>
      <c r="H484" s="37"/>
      <c r="I484" s="38"/>
      <c r="J484" s="38"/>
      <c r="M484" s="62"/>
      <c r="O484" s="42"/>
      <c r="P484" s="42"/>
      <c r="Q484" s="42"/>
      <c r="R484" s="42"/>
      <c r="T484" s="52"/>
      <c r="U484" s="52"/>
      <c r="V484" s="59"/>
      <c r="W484" s="15"/>
      <c r="X484" s="52"/>
      <c r="Y484" s="52"/>
      <c r="Z484" s="61"/>
      <c r="AA484" s="13"/>
      <c r="AB484" s="13"/>
      <c r="AC484" s="13"/>
      <c r="AD484" s="13"/>
      <c r="AE484" s="59"/>
      <c r="AF484" s="60"/>
      <c r="AG484" s="13"/>
      <c r="AH484" s="13"/>
      <c r="AI484" s="61"/>
      <c r="AJ484" s="13"/>
      <c r="AK484" s="13"/>
      <c r="AL484" s="13"/>
      <c r="AM484" s="13"/>
      <c r="AN484" s="59"/>
      <c r="AO484" s="60"/>
      <c r="AP484" s="13"/>
      <c r="AQ484" s="13"/>
      <c r="AR484" s="61"/>
      <c r="AS484" s="13"/>
      <c r="AT484" s="13"/>
      <c r="AU484" s="13"/>
      <c r="AV484" s="13"/>
      <c r="AW484" s="59"/>
      <c r="AX484" s="60"/>
      <c r="AY484" s="13"/>
      <c r="AZ484" s="13"/>
      <c r="BA484" s="61"/>
      <c r="BB484" s="13"/>
      <c r="BC484" s="13"/>
      <c r="BD484" s="13"/>
      <c r="BE484" s="13"/>
      <c r="BF484" s="59"/>
      <c r="BG484" s="60"/>
      <c r="BH484" s="13"/>
      <c r="BI484" s="13"/>
      <c r="BJ484" s="61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</row>
    <row r="485" spans="1:99" s="58" customFormat="1" ht="14.25">
      <c r="A485" s="32"/>
      <c r="B485" s="33"/>
      <c r="C485" s="32"/>
      <c r="D485" s="34"/>
      <c r="E485" s="35"/>
      <c r="F485" s="42"/>
      <c r="G485" s="36"/>
      <c r="H485" s="37"/>
      <c r="I485" s="38"/>
      <c r="J485" s="38"/>
      <c r="K485" s="7"/>
      <c r="L485" s="39"/>
      <c r="M485" s="9"/>
      <c r="N485" s="39"/>
      <c r="O485" s="42"/>
      <c r="P485" s="42"/>
      <c r="Q485" s="42"/>
      <c r="R485" s="42"/>
      <c r="T485" s="52"/>
      <c r="U485" s="52"/>
      <c r="V485" s="59"/>
      <c r="W485" s="15"/>
      <c r="X485" s="52"/>
      <c r="Y485" s="52"/>
      <c r="Z485" s="61"/>
      <c r="AA485" s="13"/>
      <c r="AB485" s="13"/>
      <c r="AC485" s="13"/>
      <c r="AD485" s="13"/>
      <c r="AE485" s="59"/>
      <c r="AF485" s="60"/>
      <c r="AG485" s="13"/>
      <c r="AH485" s="13"/>
      <c r="AI485" s="61"/>
      <c r="AJ485" s="13"/>
      <c r="AK485" s="13"/>
      <c r="AL485" s="13"/>
      <c r="AM485" s="13"/>
      <c r="AN485" s="59"/>
      <c r="AO485" s="60"/>
      <c r="AP485" s="13"/>
      <c r="AQ485" s="13"/>
      <c r="AR485" s="61"/>
      <c r="AS485" s="13"/>
      <c r="AT485" s="13"/>
      <c r="AU485" s="13"/>
      <c r="AV485" s="13"/>
      <c r="AW485" s="59"/>
      <c r="AX485" s="60"/>
      <c r="AY485" s="13"/>
      <c r="AZ485" s="13"/>
      <c r="BA485" s="61"/>
      <c r="BB485" s="13"/>
      <c r="BC485" s="13"/>
      <c r="BD485" s="13"/>
      <c r="BE485" s="13"/>
      <c r="BF485" s="59"/>
      <c r="BG485" s="60"/>
      <c r="BH485" s="13"/>
      <c r="BI485" s="13"/>
      <c r="BJ485" s="61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</row>
    <row r="486" spans="1:99" s="58" customFormat="1" ht="14.25">
      <c r="A486" s="32"/>
      <c r="B486" s="56"/>
      <c r="C486" s="32"/>
      <c r="D486" s="47"/>
      <c r="E486" s="35"/>
      <c r="F486" s="42"/>
      <c r="G486" s="51"/>
      <c r="H486" s="37"/>
      <c r="I486" s="38"/>
      <c r="J486" s="52"/>
      <c r="K486" s="53"/>
      <c r="L486" s="54"/>
      <c r="M486" s="55"/>
      <c r="N486" s="57"/>
      <c r="O486" s="42"/>
      <c r="P486" s="42"/>
      <c r="Q486" s="42"/>
      <c r="R486" s="42"/>
      <c r="T486" s="52"/>
      <c r="U486" s="52"/>
      <c r="V486" s="59"/>
      <c r="W486" s="15"/>
      <c r="X486" s="52"/>
      <c r="Y486" s="52"/>
      <c r="Z486" s="61"/>
      <c r="AA486" s="13"/>
      <c r="AB486" s="13"/>
      <c r="AC486" s="13"/>
      <c r="AD486" s="13"/>
      <c r="AE486" s="59"/>
      <c r="AF486" s="60"/>
      <c r="AG486" s="13"/>
      <c r="AH486" s="13"/>
      <c r="AI486" s="61"/>
      <c r="AJ486" s="13"/>
      <c r="AK486" s="13"/>
      <c r="AL486" s="13"/>
      <c r="AM486" s="13"/>
      <c r="AN486" s="59"/>
      <c r="AO486" s="60"/>
      <c r="AP486" s="13"/>
      <c r="AQ486" s="13"/>
      <c r="AR486" s="61"/>
      <c r="AS486" s="13"/>
      <c r="AT486" s="13"/>
      <c r="AU486" s="13"/>
      <c r="AV486" s="13"/>
      <c r="AW486" s="59"/>
      <c r="AX486" s="60"/>
      <c r="AY486" s="13"/>
      <c r="AZ486" s="13"/>
      <c r="BA486" s="61"/>
      <c r="BB486" s="13"/>
      <c r="BC486" s="13"/>
      <c r="BD486" s="13"/>
      <c r="BE486" s="13"/>
      <c r="BF486" s="59"/>
      <c r="BG486" s="60"/>
      <c r="BH486" s="13"/>
      <c r="BI486" s="13"/>
      <c r="BJ486" s="61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</row>
    <row r="487" spans="1:99" s="58" customFormat="1" ht="14.25">
      <c r="A487" s="32"/>
      <c r="B487" s="33"/>
      <c r="C487" s="32"/>
      <c r="D487" s="47"/>
      <c r="E487" s="35"/>
      <c r="F487" s="42"/>
      <c r="G487" s="36"/>
      <c r="H487" s="37"/>
      <c r="I487" s="38"/>
      <c r="J487" s="38"/>
      <c r="K487" s="7"/>
      <c r="L487" s="39"/>
      <c r="M487" s="9"/>
      <c r="N487" s="39"/>
      <c r="O487" s="42"/>
      <c r="P487" s="42"/>
      <c r="Q487" s="42"/>
      <c r="R487" s="42"/>
      <c r="T487" s="52"/>
      <c r="U487" s="52"/>
      <c r="V487" s="59"/>
      <c r="W487" s="15"/>
      <c r="X487" s="52"/>
      <c r="Y487" s="52"/>
      <c r="Z487" s="61"/>
      <c r="AA487" s="13"/>
      <c r="AB487" s="13"/>
      <c r="AC487" s="13"/>
      <c r="AD487" s="13"/>
      <c r="AE487" s="59"/>
      <c r="AF487" s="60"/>
      <c r="AG487" s="13"/>
      <c r="AH487" s="13"/>
      <c r="AI487" s="61"/>
      <c r="AJ487" s="13"/>
      <c r="AK487" s="13"/>
      <c r="AL487" s="13"/>
      <c r="AM487" s="13"/>
      <c r="AN487" s="59"/>
      <c r="AO487" s="60"/>
      <c r="AP487" s="13"/>
      <c r="AQ487" s="13"/>
      <c r="AR487" s="61"/>
      <c r="AS487" s="13"/>
      <c r="AT487" s="13"/>
      <c r="AU487" s="13"/>
      <c r="AV487" s="13"/>
      <c r="AW487" s="59"/>
      <c r="AX487" s="60"/>
      <c r="AY487" s="13"/>
      <c r="AZ487" s="13"/>
      <c r="BA487" s="61"/>
      <c r="BB487" s="13"/>
      <c r="BC487" s="13"/>
      <c r="BD487" s="13"/>
      <c r="BE487" s="13"/>
      <c r="BF487" s="59"/>
      <c r="BG487" s="60"/>
      <c r="BH487" s="13"/>
      <c r="BI487" s="13"/>
      <c r="BJ487" s="61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</row>
    <row r="488" spans="1:99" s="58" customFormat="1" ht="14.25">
      <c r="A488" s="32"/>
      <c r="B488" s="33"/>
      <c r="C488" s="32"/>
      <c r="D488" s="34"/>
      <c r="E488" s="35"/>
      <c r="F488" s="42"/>
      <c r="G488" s="36"/>
      <c r="H488" s="37"/>
      <c r="I488" s="38"/>
      <c r="J488" s="38"/>
      <c r="K488" s="7"/>
      <c r="L488" s="39"/>
      <c r="M488" s="9"/>
      <c r="N488" s="39"/>
      <c r="O488" s="42"/>
      <c r="P488" s="42"/>
      <c r="Q488" s="42"/>
      <c r="R488" s="42"/>
      <c r="T488" s="52"/>
      <c r="U488" s="52"/>
      <c r="V488" s="59"/>
      <c r="W488" s="15"/>
      <c r="X488" s="52"/>
      <c r="Y488" s="52"/>
      <c r="Z488" s="61"/>
      <c r="AA488" s="13"/>
      <c r="AB488" s="13"/>
      <c r="AC488" s="13"/>
      <c r="AD488" s="13"/>
      <c r="AE488" s="59"/>
      <c r="AF488" s="60"/>
      <c r="AG488" s="13"/>
      <c r="AH488" s="13"/>
      <c r="AI488" s="61"/>
      <c r="AJ488" s="13"/>
      <c r="AK488" s="13"/>
      <c r="AL488" s="13"/>
      <c r="AM488" s="13"/>
      <c r="AN488" s="59"/>
      <c r="AO488" s="60"/>
      <c r="AP488" s="13"/>
      <c r="AQ488" s="13"/>
      <c r="AR488" s="61"/>
      <c r="AS488" s="13"/>
      <c r="AT488" s="13"/>
      <c r="AU488" s="13"/>
      <c r="AV488" s="13"/>
      <c r="AW488" s="59"/>
      <c r="AX488" s="60"/>
      <c r="AY488" s="13"/>
      <c r="AZ488" s="13"/>
      <c r="BA488" s="61"/>
      <c r="BB488" s="13"/>
      <c r="BC488" s="13"/>
      <c r="BD488" s="13"/>
      <c r="BE488" s="13"/>
      <c r="BF488" s="59"/>
      <c r="BG488" s="60"/>
      <c r="BH488" s="13"/>
      <c r="BI488" s="13"/>
      <c r="BJ488" s="61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</row>
    <row r="489" spans="1:99" s="58" customFormat="1" ht="14.25">
      <c r="A489" s="32"/>
      <c r="B489" s="56"/>
      <c r="C489" s="32"/>
      <c r="D489" s="47"/>
      <c r="E489" s="35"/>
      <c r="F489" s="42"/>
      <c r="G489" s="51"/>
      <c r="H489" s="37"/>
      <c r="I489" s="38"/>
      <c r="J489" s="38"/>
      <c r="K489" s="52"/>
      <c r="L489" s="52"/>
      <c r="M489" s="63"/>
      <c r="N489" s="52"/>
      <c r="O489" s="42"/>
      <c r="P489" s="42"/>
      <c r="Q489" s="42"/>
      <c r="R489" s="42"/>
      <c r="T489" s="52"/>
      <c r="U489" s="52"/>
      <c r="V489" s="59"/>
      <c r="W489" s="15"/>
      <c r="X489" s="52"/>
      <c r="Y489" s="52"/>
      <c r="Z489" s="61"/>
      <c r="AA489" s="13"/>
      <c r="AB489" s="13"/>
      <c r="AC489" s="13"/>
      <c r="AD489" s="13"/>
      <c r="AE489" s="59"/>
      <c r="AF489" s="60"/>
      <c r="AG489" s="13"/>
      <c r="AH489" s="13"/>
      <c r="AI489" s="61"/>
      <c r="AJ489" s="13"/>
      <c r="AK489" s="13"/>
      <c r="AL489" s="13"/>
      <c r="AM489" s="13"/>
      <c r="AN489" s="59"/>
      <c r="AO489" s="60"/>
      <c r="AP489" s="13"/>
      <c r="AQ489" s="13"/>
      <c r="AR489" s="61"/>
      <c r="AS489" s="13"/>
      <c r="AT489" s="13"/>
      <c r="AU489" s="13"/>
      <c r="AV489" s="13"/>
      <c r="AW489" s="59"/>
      <c r="AX489" s="60"/>
      <c r="AY489" s="13"/>
      <c r="AZ489" s="13"/>
      <c r="BA489" s="61"/>
      <c r="BB489" s="13"/>
      <c r="BC489" s="13"/>
      <c r="BD489" s="13"/>
      <c r="BE489" s="13"/>
      <c r="BF489" s="59"/>
      <c r="BG489" s="60"/>
      <c r="BH489" s="13"/>
      <c r="BI489" s="13"/>
      <c r="BJ489" s="61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</row>
    <row r="490" spans="1:99" s="58" customFormat="1" ht="14.25">
      <c r="A490" s="32"/>
      <c r="B490" s="56"/>
      <c r="C490" s="32"/>
      <c r="D490" s="47"/>
      <c r="E490" s="35"/>
      <c r="F490" s="42"/>
      <c r="G490" s="51"/>
      <c r="H490" s="37"/>
      <c r="I490" s="38"/>
      <c r="J490" s="52"/>
      <c r="K490" s="53"/>
      <c r="L490" s="54"/>
      <c r="M490" s="55"/>
      <c r="N490" s="57"/>
      <c r="O490" s="42"/>
      <c r="P490" s="42"/>
      <c r="Q490" s="42"/>
      <c r="R490" s="42"/>
      <c r="T490" s="52"/>
      <c r="U490" s="52"/>
      <c r="V490" s="59"/>
      <c r="W490" s="15"/>
      <c r="X490" s="52"/>
      <c r="Y490" s="52"/>
      <c r="Z490" s="61"/>
      <c r="AA490" s="13"/>
      <c r="AB490" s="13"/>
      <c r="AC490" s="13"/>
      <c r="AD490" s="13"/>
      <c r="AE490" s="59"/>
      <c r="AF490" s="60"/>
      <c r="AG490" s="13"/>
      <c r="AH490" s="13"/>
      <c r="AI490" s="61"/>
      <c r="AJ490" s="13"/>
      <c r="AK490" s="13"/>
      <c r="AL490" s="13"/>
      <c r="AM490" s="13"/>
      <c r="AN490" s="59"/>
      <c r="AO490" s="60"/>
      <c r="AP490" s="13"/>
      <c r="AQ490" s="13"/>
      <c r="AR490" s="61"/>
      <c r="AS490" s="13"/>
      <c r="AT490" s="13"/>
      <c r="AU490" s="13"/>
      <c r="AV490" s="13"/>
      <c r="AW490" s="59"/>
      <c r="AX490" s="60"/>
      <c r="AY490" s="13"/>
      <c r="AZ490" s="13"/>
      <c r="BA490" s="61"/>
      <c r="BB490" s="13"/>
      <c r="BC490" s="13"/>
      <c r="BD490" s="13"/>
      <c r="BE490" s="13"/>
      <c r="BF490" s="59"/>
      <c r="BG490" s="60"/>
      <c r="BH490" s="13"/>
      <c r="BI490" s="13"/>
      <c r="BJ490" s="61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</row>
    <row r="491" spans="1:99" s="58" customFormat="1" ht="14.25">
      <c r="A491" s="32"/>
      <c r="B491" s="33"/>
      <c r="C491" s="32"/>
      <c r="D491" s="34"/>
      <c r="E491" s="35"/>
      <c r="F491" s="42"/>
      <c r="G491" s="36"/>
      <c r="H491" s="37"/>
      <c r="I491" s="38"/>
      <c r="J491" s="38"/>
      <c r="K491" s="7"/>
      <c r="L491" s="39"/>
      <c r="M491" s="9"/>
      <c r="N491" s="39"/>
      <c r="O491" s="42"/>
      <c r="P491" s="42"/>
      <c r="Q491" s="42"/>
      <c r="R491" s="42"/>
      <c r="T491" s="52"/>
      <c r="U491" s="52"/>
      <c r="V491" s="59"/>
      <c r="W491" s="15"/>
      <c r="X491" s="52"/>
      <c r="Y491" s="52"/>
      <c r="Z491" s="61"/>
      <c r="AA491" s="13"/>
      <c r="AB491" s="13"/>
      <c r="AC491" s="13"/>
      <c r="AD491" s="13"/>
      <c r="AE491" s="59"/>
      <c r="AF491" s="60"/>
      <c r="AG491" s="13"/>
      <c r="AH491" s="13"/>
      <c r="AI491" s="61"/>
      <c r="AJ491" s="13"/>
      <c r="AK491" s="13"/>
      <c r="AL491" s="13"/>
      <c r="AM491" s="13"/>
      <c r="AN491" s="59"/>
      <c r="AO491" s="60"/>
      <c r="AP491" s="13"/>
      <c r="AQ491" s="13"/>
      <c r="AR491" s="61"/>
      <c r="AS491" s="13"/>
      <c r="AT491" s="13"/>
      <c r="AU491" s="13"/>
      <c r="AV491" s="13"/>
      <c r="AW491" s="59"/>
      <c r="AX491" s="60"/>
      <c r="AY491" s="13"/>
      <c r="AZ491" s="13"/>
      <c r="BA491" s="61"/>
      <c r="BB491" s="13"/>
      <c r="BC491" s="13"/>
      <c r="BD491" s="13"/>
      <c r="BE491" s="13"/>
      <c r="BF491" s="59"/>
      <c r="BG491" s="60"/>
      <c r="BH491" s="13"/>
      <c r="BI491" s="13"/>
      <c r="BJ491" s="61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</row>
    <row r="492" spans="1:99" s="58" customFormat="1" ht="14.25">
      <c r="A492" s="48"/>
      <c r="B492" s="49"/>
      <c r="C492" s="32"/>
      <c r="D492" s="34"/>
      <c r="E492" s="35"/>
      <c r="F492" s="42"/>
      <c r="G492" s="84"/>
      <c r="H492" s="37"/>
      <c r="I492" s="38"/>
      <c r="J492" s="38"/>
      <c r="K492" s="7"/>
      <c r="L492" s="39"/>
      <c r="M492" s="9"/>
      <c r="N492" s="39"/>
      <c r="O492" s="42"/>
      <c r="P492" s="42"/>
      <c r="Q492" s="42"/>
      <c r="R492" s="42"/>
      <c r="T492" s="52"/>
      <c r="U492" s="52"/>
      <c r="V492" s="59"/>
      <c r="W492" s="15"/>
      <c r="X492" s="52"/>
      <c r="Y492" s="52"/>
      <c r="Z492" s="61"/>
      <c r="AA492" s="13"/>
      <c r="AB492" s="13"/>
      <c r="AC492" s="13"/>
      <c r="AD492" s="13"/>
      <c r="AE492" s="59"/>
      <c r="AF492" s="60"/>
      <c r="AG492" s="13"/>
      <c r="AH492" s="13"/>
      <c r="AI492" s="61"/>
      <c r="AJ492" s="13"/>
      <c r="AK492" s="13"/>
      <c r="AL492" s="13"/>
      <c r="AM492" s="13"/>
      <c r="AN492" s="59"/>
      <c r="AO492" s="60"/>
      <c r="AP492" s="13"/>
      <c r="AQ492" s="13"/>
      <c r="AR492" s="61"/>
      <c r="AS492" s="13"/>
      <c r="AT492" s="13"/>
      <c r="AU492" s="13"/>
      <c r="AV492" s="13"/>
      <c r="AW492" s="59"/>
      <c r="AX492" s="60"/>
      <c r="AY492" s="13"/>
      <c r="AZ492" s="13"/>
      <c r="BA492" s="61"/>
      <c r="BB492" s="13"/>
      <c r="BC492" s="13"/>
      <c r="BD492" s="13"/>
      <c r="BE492" s="13"/>
      <c r="BF492" s="59"/>
      <c r="BG492" s="60"/>
      <c r="BH492" s="13"/>
      <c r="BI492" s="13"/>
      <c r="BJ492" s="61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</row>
    <row r="493" spans="1:99" s="58" customFormat="1" ht="14.25">
      <c r="A493" s="32"/>
      <c r="B493" s="56"/>
      <c r="C493" s="32"/>
      <c r="D493" s="47"/>
      <c r="E493" s="35"/>
      <c r="F493" s="42"/>
      <c r="G493" s="51"/>
      <c r="H493" s="37"/>
      <c r="I493" s="38"/>
      <c r="J493" s="52"/>
      <c r="K493" s="53"/>
      <c r="L493" s="54"/>
      <c r="M493" s="55"/>
      <c r="N493" s="57"/>
      <c r="O493" s="42"/>
      <c r="P493" s="42"/>
      <c r="Q493" s="42"/>
      <c r="R493" s="42"/>
      <c r="T493" s="52"/>
      <c r="U493" s="52"/>
      <c r="V493" s="59"/>
      <c r="W493" s="15"/>
      <c r="X493" s="52"/>
      <c r="Y493" s="52"/>
      <c r="Z493" s="61"/>
      <c r="AA493" s="13"/>
      <c r="AB493" s="13"/>
      <c r="AC493" s="13"/>
      <c r="AD493" s="13"/>
      <c r="AE493" s="59"/>
      <c r="AF493" s="60"/>
      <c r="AG493" s="13"/>
      <c r="AH493" s="13"/>
      <c r="AI493" s="61"/>
      <c r="AJ493" s="13"/>
      <c r="AK493" s="13"/>
      <c r="AL493" s="13"/>
      <c r="AM493" s="13"/>
      <c r="AN493" s="59"/>
      <c r="AO493" s="60"/>
      <c r="AP493" s="13"/>
      <c r="AQ493" s="13"/>
      <c r="AR493" s="61"/>
      <c r="AS493" s="13"/>
      <c r="AT493" s="13"/>
      <c r="AU493" s="13"/>
      <c r="AV493" s="13"/>
      <c r="AW493" s="59"/>
      <c r="AX493" s="60"/>
      <c r="AY493" s="13"/>
      <c r="AZ493" s="13"/>
      <c r="BA493" s="61"/>
      <c r="BB493" s="13"/>
      <c r="BC493" s="13"/>
      <c r="BD493" s="13"/>
      <c r="BE493" s="13"/>
      <c r="BF493" s="59"/>
      <c r="BG493" s="60"/>
      <c r="BH493" s="13"/>
      <c r="BI493" s="13"/>
      <c r="BJ493" s="61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</row>
    <row r="494" spans="1:99" s="58" customFormat="1" ht="14.25">
      <c r="A494" s="32"/>
      <c r="B494" s="56"/>
      <c r="C494" s="32"/>
      <c r="D494" s="47"/>
      <c r="E494" s="35"/>
      <c r="F494" s="42"/>
      <c r="G494" s="51"/>
      <c r="H494" s="37"/>
      <c r="I494" s="38"/>
      <c r="J494" s="52"/>
      <c r="K494" s="53"/>
      <c r="L494" s="54"/>
      <c r="M494" s="55"/>
      <c r="N494" s="57"/>
      <c r="O494" s="42"/>
      <c r="P494" s="42"/>
      <c r="Q494" s="42"/>
      <c r="R494" s="42"/>
      <c r="T494" s="52"/>
      <c r="U494" s="52"/>
      <c r="V494" s="59"/>
      <c r="W494" s="15"/>
      <c r="X494" s="52"/>
      <c r="Y494" s="52"/>
      <c r="Z494" s="61"/>
      <c r="AA494" s="13"/>
      <c r="AB494" s="13"/>
      <c r="AC494" s="13"/>
      <c r="AD494" s="13"/>
      <c r="AE494" s="59"/>
      <c r="AF494" s="60"/>
      <c r="AG494" s="13"/>
      <c r="AH494" s="13"/>
      <c r="AI494" s="61"/>
      <c r="AJ494" s="13"/>
      <c r="AK494" s="13"/>
      <c r="AL494" s="13"/>
      <c r="AM494" s="13"/>
      <c r="AN494" s="59"/>
      <c r="AO494" s="60"/>
      <c r="AP494" s="13"/>
      <c r="AQ494" s="13"/>
      <c r="AR494" s="61"/>
      <c r="AS494" s="13"/>
      <c r="AT494" s="13"/>
      <c r="AU494" s="13"/>
      <c r="AV494" s="13"/>
      <c r="AW494" s="59"/>
      <c r="AX494" s="60"/>
      <c r="AY494" s="13"/>
      <c r="AZ494" s="13"/>
      <c r="BA494" s="61"/>
      <c r="BB494" s="13"/>
      <c r="BC494" s="13"/>
      <c r="BD494" s="13"/>
      <c r="BE494" s="13"/>
      <c r="BF494" s="59"/>
      <c r="BG494" s="60"/>
      <c r="BH494" s="13"/>
      <c r="BI494" s="13"/>
      <c r="BJ494" s="61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</row>
    <row r="495" spans="1:99" s="58" customFormat="1" ht="14.25">
      <c r="A495" s="32"/>
      <c r="B495" s="56"/>
      <c r="C495" s="32"/>
      <c r="D495" s="47"/>
      <c r="E495" s="35"/>
      <c r="F495" s="41"/>
      <c r="G495" s="51"/>
      <c r="H495" s="37"/>
      <c r="I495" s="38"/>
      <c r="J495" s="38"/>
      <c r="K495" s="52"/>
      <c r="L495" s="52"/>
      <c r="M495" s="63"/>
      <c r="N495" s="52"/>
      <c r="O495" s="42"/>
      <c r="P495" s="42"/>
      <c r="Q495" s="42"/>
      <c r="R495" s="42"/>
      <c r="T495" s="52"/>
      <c r="U495" s="52"/>
      <c r="V495" s="59"/>
      <c r="W495" s="15"/>
      <c r="X495" s="52"/>
      <c r="Y495" s="52"/>
      <c r="Z495" s="61"/>
      <c r="AA495" s="13"/>
      <c r="AB495" s="13"/>
      <c r="AC495" s="13"/>
      <c r="AD495" s="13"/>
      <c r="AE495" s="59"/>
      <c r="AF495" s="60"/>
      <c r="AG495" s="13"/>
      <c r="AH495" s="13"/>
      <c r="AI495" s="61"/>
      <c r="AJ495" s="13"/>
      <c r="AK495" s="13"/>
      <c r="AL495" s="13"/>
      <c r="AM495" s="13"/>
      <c r="AN495" s="59"/>
      <c r="AO495" s="60"/>
      <c r="AP495" s="13"/>
      <c r="AQ495" s="13"/>
      <c r="AR495" s="61"/>
      <c r="AS495" s="13"/>
      <c r="AT495" s="13"/>
      <c r="AU495" s="13"/>
      <c r="AV495" s="13"/>
      <c r="AW495" s="59"/>
      <c r="AX495" s="60"/>
      <c r="AY495" s="13"/>
      <c r="AZ495" s="13"/>
      <c r="BA495" s="61"/>
      <c r="BB495" s="13"/>
      <c r="BC495" s="13"/>
      <c r="BD495" s="13"/>
      <c r="BE495" s="13"/>
      <c r="BF495" s="59"/>
      <c r="BG495" s="60"/>
      <c r="BH495" s="13"/>
      <c r="BI495" s="13"/>
      <c r="BJ495" s="61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</row>
    <row r="496" spans="1:99" s="58" customFormat="1" ht="14.25">
      <c r="A496" s="32"/>
      <c r="B496" s="33"/>
      <c r="C496" s="32"/>
      <c r="D496" s="34"/>
      <c r="E496" s="35"/>
      <c r="F496" s="42"/>
      <c r="G496" s="36"/>
      <c r="H496" s="37"/>
      <c r="I496" s="38"/>
      <c r="J496" s="38"/>
      <c r="K496" s="7"/>
      <c r="L496" s="39"/>
      <c r="M496" s="9"/>
      <c r="N496" s="39"/>
      <c r="O496" s="42"/>
      <c r="P496" s="42"/>
      <c r="Q496" s="42"/>
      <c r="R496" s="42"/>
      <c r="T496" s="52"/>
      <c r="U496" s="52"/>
      <c r="V496" s="59"/>
      <c r="W496" s="15"/>
      <c r="X496" s="52"/>
      <c r="Y496" s="52"/>
      <c r="Z496" s="61"/>
      <c r="AA496" s="13"/>
      <c r="AB496" s="13"/>
      <c r="AC496" s="13"/>
      <c r="AD496" s="13"/>
      <c r="AE496" s="59"/>
      <c r="AF496" s="60"/>
      <c r="AG496" s="13"/>
      <c r="AH496" s="13"/>
      <c r="AI496" s="61"/>
      <c r="AJ496" s="13"/>
      <c r="AK496" s="13"/>
      <c r="AL496" s="13"/>
      <c r="AM496" s="13"/>
      <c r="AN496" s="59"/>
      <c r="AO496" s="60"/>
      <c r="AP496" s="13"/>
      <c r="AQ496" s="13"/>
      <c r="AR496" s="61"/>
      <c r="AS496" s="13"/>
      <c r="AT496" s="13"/>
      <c r="AU496" s="13"/>
      <c r="AV496" s="13"/>
      <c r="AW496" s="59"/>
      <c r="AX496" s="60"/>
      <c r="AY496" s="13"/>
      <c r="AZ496" s="13"/>
      <c r="BA496" s="61"/>
      <c r="BB496" s="13"/>
      <c r="BC496" s="13"/>
      <c r="BD496" s="13"/>
      <c r="BE496" s="13"/>
      <c r="BF496" s="59"/>
      <c r="BG496" s="60"/>
      <c r="BH496" s="13"/>
      <c r="BI496" s="13"/>
      <c r="BJ496" s="61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</row>
    <row r="497" spans="1:99" s="58" customFormat="1" ht="14.25">
      <c r="A497" s="32"/>
      <c r="B497" s="33"/>
      <c r="C497" s="32"/>
      <c r="D497" s="34"/>
      <c r="E497" s="35"/>
      <c r="F497" s="42"/>
      <c r="G497" s="36"/>
      <c r="H497" s="37"/>
      <c r="I497" s="38"/>
      <c r="J497" s="38"/>
      <c r="K497" s="7"/>
      <c r="L497" s="39"/>
      <c r="M497" s="9"/>
      <c r="N497" s="39"/>
      <c r="O497" s="42"/>
      <c r="P497" s="42"/>
      <c r="Q497" s="42"/>
      <c r="R497" s="42"/>
      <c r="T497" s="52"/>
      <c r="U497" s="52"/>
      <c r="V497" s="59"/>
      <c r="W497" s="15"/>
      <c r="X497" s="52"/>
      <c r="Y497" s="52"/>
      <c r="Z497" s="61"/>
      <c r="AA497" s="13"/>
      <c r="AB497" s="13"/>
      <c r="AC497" s="13"/>
      <c r="AD497" s="13"/>
      <c r="AE497" s="59"/>
      <c r="AF497" s="60"/>
      <c r="AG497" s="13"/>
      <c r="AH497" s="13"/>
      <c r="AI497" s="61"/>
      <c r="AJ497" s="13"/>
      <c r="AK497" s="13"/>
      <c r="AL497" s="13"/>
      <c r="AM497" s="13"/>
      <c r="AN497" s="59"/>
      <c r="AO497" s="60"/>
      <c r="AP497" s="13"/>
      <c r="AQ497" s="13"/>
      <c r="AR497" s="61"/>
      <c r="AS497" s="13"/>
      <c r="AT497" s="13"/>
      <c r="AU497" s="13"/>
      <c r="AV497" s="13"/>
      <c r="AW497" s="59"/>
      <c r="AX497" s="60"/>
      <c r="AY497" s="13"/>
      <c r="AZ497" s="13"/>
      <c r="BA497" s="61"/>
      <c r="BB497" s="13"/>
      <c r="BC497" s="13"/>
      <c r="BD497" s="13"/>
      <c r="BE497" s="13"/>
      <c r="BF497" s="59"/>
      <c r="BG497" s="60"/>
      <c r="BH497" s="13"/>
      <c r="BI497" s="13"/>
      <c r="BJ497" s="61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</row>
    <row r="498" spans="1:99" s="58" customFormat="1" ht="14.25">
      <c r="A498" s="32"/>
      <c r="B498" s="56"/>
      <c r="C498" s="32"/>
      <c r="D498" s="47"/>
      <c r="E498" s="35"/>
      <c r="F498" s="42"/>
      <c r="G498" s="51"/>
      <c r="H498" s="37"/>
      <c r="I498" s="38"/>
      <c r="J498" s="52"/>
      <c r="K498" s="53"/>
      <c r="L498" s="54"/>
      <c r="M498" s="55"/>
      <c r="N498" s="57"/>
      <c r="O498" s="42"/>
      <c r="P498" s="42"/>
      <c r="Q498" s="42"/>
      <c r="R498" s="42"/>
      <c r="T498" s="52"/>
      <c r="U498" s="52"/>
      <c r="V498" s="59"/>
      <c r="W498" s="15"/>
      <c r="X498" s="52"/>
      <c r="Y498" s="52"/>
      <c r="Z498" s="61"/>
      <c r="AA498" s="13"/>
      <c r="AB498" s="13"/>
      <c r="AC498" s="13"/>
      <c r="AD498" s="13"/>
      <c r="AE498" s="59"/>
      <c r="AF498" s="60"/>
      <c r="AG498" s="13"/>
      <c r="AH498" s="13"/>
      <c r="AI498" s="61"/>
      <c r="AJ498" s="13"/>
      <c r="AK498" s="13"/>
      <c r="AL498" s="13"/>
      <c r="AM498" s="13"/>
      <c r="AN498" s="59"/>
      <c r="AO498" s="60"/>
      <c r="AP498" s="13"/>
      <c r="AQ498" s="13"/>
      <c r="AR498" s="61"/>
      <c r="AS498" s="13"/>
      <c r="AT498" s="13"/>
      <c r="AU498" s="13"/>
      <c r="AV498" s="13"/>
      <c r="AW498" s="59"/>
      <c r="AX498" s="60"/>
      <c r="AY498" s="13"/>
      <c r="AZ498" s="13"/>
      <c r="BA498" s="61"/>
      <c r="BB498" s="13"/>
      <c r="BC498" s="13"/>
      <c r="BD498" s="13"/>
      <c r="BE498" s="13"/>
      <c r="BF498" s="59"/>
      <c r="BG498" s="60"/>
      <c r="BH498" s="13"/>
      <c r="BI498" s="13"/>
      <c r="BJ498" s="61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</row>
    <row r="499" spans="1:99" s="58" customFormat="1" ht="14.25">
      <c r="A499" s="32"/>
      <c r="B499" s="56"/>
      <c r="C499" s="32"/>
      <c r="D499" s="34"/>
      <c r="E499" s="35"/>
      <c r="F499" s="42"/>
      <c r="G499" s="51"/>
      <c r="H499" s="37"/>
      <c r="I499" s="38"/>
      <c r="J499" s="52"/>
      <c r="K499" s="53"/>
      <c r="L499" s="54"/>
      <c r="M499" s="55"/>
      <c r="N499" s="57"/>
      <c r="O499" s="42"/>
      <c r="P499" s="42"/>
      <c r="Q499" s="42"/>
      <c r="R499" s="42"/>
      <c r="T499" s="52"/>
      <c r="U499" s="52"/>
      <c r="V499" s="59"/>
      <c r="W499" s="15"/>
      <c r="X499" s="52"/>
      <c r="Y499" s="52"/>
      <c r="Z499" s="61"/>
      <c r="AA499" s="13"/>
      <c r="AB499" s="13"/>
      <c r="AC499" s="13"/>
      <c r="AD499" s="13"/>
      <c r="AE499" s="59"/>
      <c r="AF499" s="60"/>
      <c r="AG499" s="13"/>
      <c r="AH499" s="13"/>
      <c r="AI499" s="61"/>
      <c r="AJ499" s="13"/>
      <c r="AK499" s="13"/>
      <c r="AL499" s="13"/>
      <c r="AM499" s="13"/>
      <c r="AN499" s="59"/>
      <c r="AO499" s="60"/>
      <c r="AP499" s="13"/>
      <c r="AQ499" s="13"/>
      <c r="AR499" s="61"/>
      <c r="AS499" s="13"/>
      <c r="AT499" s="13"/>
      <c r="AU499" s="13"/>
      <c r="AV499" s="13"/>
      <c r="AW499" s="59"/>
      <c r="AX499" s="60"/>
      <c r="AY499" s="13"/>
      <c r="AZ499" s="13"/>
      <c r="BA499" s="61"/>
      <c r="BB499" s="13"/>
      <c r="BC499" s="13"/>
      <c r="BD499" s="13"/>
      <c r="BE499" s="13"/>
      <c r="BF499" s="59"/>
      <c r="BG499" s="60"/>
      <c r="BH499" s="13"/>
      <c r="BI499" s="13"/>
      <c r="BJ499" s="61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</row>
    <row r="500" spans="1:99" s="58" customFormat="1" ht="14.25">
      <c r="A500" s="32"/>
      <c r="B500" s="56"/>
      <c r="C500" s="32"/>
      <c r="D500" s="34"/>
      <c r="E500" s="35"/>
      <c r="F500" s="42"/>
      <c r="G500" s="51"/>
      <c r="H500" s="37"/>
      <c r="I500" s="38"/>
      <c r="J500" s="52"/>
      <c r="K500" s="53"/>
      <c r="L500" s="54"/>
      <c r="M500" s="55"/>
      <c r="N500" s="57"/>
      <c r="O500" s="42"/>
      <c r="P500" s="42"/>
      <c r="Q500" s="42"/>
      <c r="R500" s="42"/>
      <c r="T500" s="52"/>
      <c r="U500" s="52"/>
      <c r="V500" s="59"/>
      <c r="W500" s="15"/>
      <c r="X500" s="52"/>
      <c r="Y500" s="52"/>
      <c r="Z500" s="61"/>
      <c r="AA500" s="13"/>
      <c r="AB500" s="13"/>
      <c r="AC500" s="13"/>
      <c r="AD500" s="13"/>
      <c r="AE500" s="59"/>
      <c r="AF500" s="60"/>
      <c r="AG500" s="13"/>
      <c r="AH500" s="13"/>
      <c r="AI500" s="61"/>
      <c r="AJ500" s="13"/>
      <c r="AK500" s="13"/>
      <c r="AL500" s="13"/>
      <c r="AM500" s="13"/>
      <c r="AN500" s="59"/>
      <c r="AO500" s="60"/>
      <c r="AP500" s="13"/>
      <c r="AQ500" s="13"/>
      <c r="AR500" s="61"/>
      <c r="AS500" s="13"/>
      <c r="AT500" s="13"/>
      <c r="AU500" s="13"/>
      <c r="AV500" s="13"/>
      <c r="AW500" s="59"/>
      <c r="AX500" s="60"/>
      <c r="AY500" s="13"/>
      <c r="AZ500" s="13"/>
      <c r="BA500" s="61"/>
      <c r="BB500" s="13"/>
      <c r="BC500" s="13"/>
      <c r="BD500" s="13"/>
      <c r="BE500" s="13"/>
      <c r="BF500" s="59"/>
      <c r="BG500" s="60"/>
      <c r="BH500" s="13"/>
      <c r="BI500" s="13"/>
      <c r="BJ500" s="61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</row>
    <row r="501" spans="1:99" s="58" customFormat="1" ht="14.25">
      <c r="A501" s="32"/>
      <c r="B501" s="56"/>
      <c r="C501" s="32"/>
      <c r="D501" s="47"/>
      <c r="E501" s="35"/>
      <c r="F501" s="42"/>
      <c r="G501" s="51"/>
      <c r="H501" s="37"/>
      <c r="I501" s="38"/>
      <c r="J501" s="52"/>
      <c r="K501" s="53"/>
      <c r="L501" s="54"/>
      <c r="M501" s="55"/>
      <c r="N501" s="57"/>
      <c r="O501" s="42"/>
      <c r="P501" s="42"/>
      <c r="Q501" s="42"/>
      <c r="R501" s="42"/>
      <c r="T501" s="52"/>
      <c r="U501" s="52"/>
      <c r="V501" s="59"/>
      <c r="W501" s="15"/>
      <c r="X501" s="52"/>
      <c r="Y501" s="52"/>
      <c r="Z501" s="61"/>
      <c r="AA501" s="13"/>
      <c r="AB501" s="13"/>
      <c r="AC501" s="13"/>
      <c r="AD501" s="13"/>
      <c r="AE501" s="59"/>
      <c r="AF501" s="60"/>
      <c r="AG501" s="13"/>
      <c r="AH501" s="13"/>
      <c r="AI501" s="61"/>
      <c r="AJ501" s="13"/>
      <c r="AK501" s="13"/>
      <c r="AL501" s="13"/>
      <c r="AM501" s="13"/>
      <c r="AN501" s="59"/>
      <c r="AO501" s="60"/>
      <c r="AP501" s="13"/>
      <c r="AQ501" s="13"/>
      <c r="AR501" s="61"/>
      <c r="AS501" s="13"/>
      <c r="AT501" s="13"/>
      <c r="AU501" s="13"/>
      <c r="AV501" s="13"/>
      <c r="AW501" s="59"/>
      <c r="AX501" s="60"/>
      <c r="AY501" s="13"/>
      <c r="AZ501" s="13"/>
      <c r="BA501" s="61"/>
      <c r="BB501" s="13"/>
      <c r="BC501" s="13"/>
      <c r="BD501" s="13"/>
      <c r="BE501" s="13"/>
      <c r="BF501" s="59"/>
      <c r="BG501" s="60"/>
      <c r="BH501" s="13"/>
      <c r="BI501" s="13"/>
      <c r="BJ501" s="61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</row>
    <row r="502" spans="1:18" ht="14.25">
      <c r="A502" s="32"/>
      <c r="B502" s="56"/>
      <c r="C502" s="32"/>
      <c r="D502" s="47"/>
      <c r="E502" s="35"/>
      <c r="F502" s="42"/>
      <c r="G502" s="51"/>
      <c r="I502" s="38"/>
      <c r="J502" s="52"/>
      <c r="K502" s="53"/>
      <c r="L502" s="54"/>
      <c r="M502" s="55"/>
      <c r="N502" s="57"/>
      <c r="O502" s="42"/>
      <c r="P502" s="42"/>
      <c r="Q502" s="42"/>
      <c r="R502" s="42"/>
    </row>
    <row r="503" spans="1:18" ht="14.25">
      <c r="A503" s="32"/>
      <c r="B503" s="33"/>
      <c r="C503" s="32"/>
      <c r="D503" s="34"/>
      <c r="E503" s="35"/>
      <c r="F503" s="42"/>
      <c r="G503" s="36"/>
      <c r="I503" s="38"/>
      <c r="J503" s="38"/>
      <c r="K503" s="7"/>
      <c r="L503" s="39"/>
      <c r="N503" s="39"/>
      <c r="O503" s="42"/>
      <c r="P503" s="42"/>
      <c r="Q503" s="42"/>
      <c r="R503" s="42"/>
    </row>
    <row r="504" spans="1:18" ht="14.25">
      <c r="A504" s="32"/>
      <c r="B504" s="33"/>
      <c r="C504" s="32"/>
      <c r="D504" s="34"/>
      <c r="E504" s="35"/>
      <c r="F504" s="42"/>
      <c r="G504" s="36"/>
      <c r="I504" s="38"/>
      <c r="J504" s="38"/>
      <c r="K504" s="7"/>
      <c r="L504" s="39"/>
      <c r="N504" s="39"/>
      <c r="O504" s="42"/>
      <c r="P504" s="42"/>
      <c r="Q504" s="42"/>
      <c r="R504" s="42"/>
    </row>
    <row r="505" spans="1:18" ht="14.25">
      <c r="A505" s="32"/>
      <c r="B505" s="33"/>
      <c r="C505" s="32"/>
      <c r="D505" s="34"/>
      <c r="E505" s="35"/>
      <c r="F505" s="42"/>
      <c r="G505" s="36"/>
      <c r="I505" s="38"/>
      <c r="J505" s="38"/>
      <c r="K505" s="7"/>
      <c r="L505" s="39"/>
      <c r="N505" s="39"/>
      <c r="O505" s="42"/>
      <c r="P505" s="42"/>
      <c r="Q505" s="42"/>
      <c r="R505" s="42"/>
    </row>
    <row r="506" spans="1:18" ht="14.25">
      <c r="A506" s="32"/>
      <c r="B506" s="33"/>
      <c r="C506" s="32"/>
      <c r="D506" s="34"/>
      <c r="E506" s="35"/>
      <c r="F506" s="42"/>
      <c r="G506" s="36"/>
      <c r="I506" s="38"/>
      <c r="J506" s="38"/>
      <c r="K506" s="7"/>
      <c r="L506" s="39"/>
      <c r="N506" s="39"/>
      <c r="O506" s="42"/>
      <c r="P506" s="42"/>
      <c r="Q506" s="42"/>
      <c r="R506" s="42"/>
    </row>
    <row r="507" spans="1:18" ht="14.25">
      <c r="A507" s="32"/>
      <c r="B507" s="33"/>
      <c r="C507" s="32"/>
      <c r="D507" s="34"/>
      <c r="E507" s="35"/>
      <c r="F507" s="42"/>
      <c r="G507" s="36"/>
      <c r="I507" s="38"/>
      <c r="J507" s="38"/>
      <c r="K507" s="7"/>
      <c r="L507" s="39"/>
      <c r="N507" s="39"/>
      <c r="O507" s="42"/>
      <c r="P507" s="42"/>
      <c r="Q507" s="42"/>
      <c r="R507" s="42"/>
    </row>
    <row r="508" spans="1:18" ht="14.25">
      <c r="A508" s="32"/>
      <c r="B508" s="33"/>
      <c r="C508" s="32"/>
      <c r="D508" s="34"/>
      <c r="E508" s="35"/>
      <c r="F508" s="42"/>
      <c r="G508" s="36"/>
      <c r="I508" s="38"/>
      <c r="J508" s="38"/>
      <c r="K508" s="7"/>
      <c r="L508" s="39"/>
      <c r="N508" s="39"/>
      <c r="O508" s="42"/>
      <c r="P508" s="42"/>
      <c r="Q508" s="42"/>
      <c r="R508" s="42"/>
    </row>
    <row r="509" spans="1:18" ht="14.25">
      <c r="A509" s="32"/>
      <c r="B509" s="56"/>
      <c r="C509" s="32"/>
      <c r="D509" s="47"/>
      <c r="E509" s="35"/>
      <c r="F509" s="52"/>
      <c r="G509" s="51"/>
      <c r="I509" s="38"/>
      <c r="J509" s="52"/>
      <c r="K509" s="53"/>
      <c r="L509" s="54"/>
      <c r="M509" s="55"/>
      <c r="N509" s="57"/>
      <c r="O509" s="42"/>
      <c r="P509" s="42"/>
      <c r="Q509" s="42"/>
      <c r="R509" s="42"/>
    </row>
    <row r="510" spans="1:18" ht="14.25">
      <c r="A510" s="32"/>
      <c r="B510" s="56"/>
      <c r="C510" s="32"/>
      <c r="D510" s="34"/>
      <c r="E510" s="35"/>
      <c r="F510" s="42"/>
      <c r="G510" s="51"/>
      <c r="I510" s="38"/>
      <c r="J510" s="52"/>
      <c r="K510" s="53"/>
      <c r="L510" s="54"/>
      <c r="M510" s="55"/>
      <c r="N510" s="57"/>
      <c r="O510" s="42"/>
      <c r="P510" s="42"/>
      <c r="Q510" s="42"/>
      <c r="R510" s="42"/>
    </row>
    <row r="511" spans="1:18" ht="14.25">
      <c r="A511" s="32"/>
      <c r="B511" s="33"/>
      <c r="C511" s="32"/>
      <c r="D511" s="34"/>
      <c r="E511" s="35"/>
      <c r="F511" s="42"/>
      <c r="G511" s="36"/>
      <c r="I511" s="38"/>
      <c r="J511" s="38"/>
      <c r="K511" s="7"/>
      <c r="L511" s="39"/>
      <c r="N511" s="39"/>
      <c r="O511" s="42"/>
      <c r="P511" s="42"/>
      <c r="Q511" s="42"/>
      <c r="R511" s="42"/>
    </row>
    <row r="512" spans="1:18" ht="14.25">
      <c r="A512" s="32"/>
      <c r="B512" s="33"/>
      <c r="C512" s="32"/>
      <c r="D512" s="34"/>
      <c r="E512" s="35"/>
      <c r="F512" s="42"/>
      <c r="G512" s="36"/>
      <c r="I512" s="38"/>
      <c r="J512" s="38"/>
      <c r="K512" s="7"/>
      <c r="L512" s="39"/>
      <c r="N512" s="39"/>
      <c r="O512" s="42"/>
      <c r="P512" s="42"/>
      <c r="Q512" s="42"/>
      <c r="R512" s="42"/>
    </row>
    <row r="513" spans="1:99" s="58" customFormat="1" ht="14.25">
      <c r="A513" s="32"/>
      <c r="B513" s="33"/>
      <c r="C513" s="32"/>
      <c r="D513" s="34"/>
      <c r="E513" s="35"/>
      <c r="F513" s="42"/>
      <c r="G513" s="36"/>
      <c r="H513" s="37"/>
      <c r="I513" s="38"/>
      <c r="J513" s="38"/>
      <c r="K513" s="7"/>
      <c r="L513" s="39"/>
      <c r="M513" s="9"/>
      <c r="N513" s="39"/>
      <c r="O513" s="42"/>
      <c r="P513" s="42"/>
      <c r="Q513" s="42"/>
      <c r="R513" s="42"/>
      <c r="T513" s="52"/>
      <c r="U513" s="52"/>
      <c r="V513" s="59"/>
      <c r="W513" s="15"/>
      <c r="X513" s="52"/>
      <c r="Y513" s="52"/>
      <c r="Z513" s="61"/>
      <c r="AA513" s="13"/>
      <c r="AB513" s="13"/>
      <c r="AC513" s="13"/>
      <c r="AD513" s="13"/>
      <c r="AE513" s="59"/>
      <c r="AF513" s="60"/>
      <c r="AG513" s="13"/>
      <c r="AH513" s="13"/>
      <c r="AI513" s="61"/>
      <c r="AJ513" s="13"/>
      <c r="AK513" s="13"/>
      <c r="AL513" s="13"/>
      <c r="AM513" s="13"/>
      <c r="AN513" s="59"/>
      <c r="AO513" s="60"/>
      <c r="AP513" s="13"/>
      <c r="AQ513" s="13"/>
      <c r="AR513" s="61"/>
      <c r="AS513" s="13"/>
      <c r="AT513" s="13"/>
      <c r="AU513" s="13"/>
      <c r="AV513" s="13"/>
      <c r="AW513" s="59"/>
      <c r="AX513" s="60"/>
      <c r="AY513" s="13"/>
      <c r="AZ513" s="13"/>
      <c r="BA513" s="61"/>
      <c r="BB513" s="13"/>
      <c r="BC513" s="13"/>
      <c r="BD513" s="13"/>
      <c r="BE513" s="13"/>
      <c r="BF513" s="59"/>
      <c r="BG513" s="60"/>
      <c r="BH513" s="13"/>
      <c r="BI513" s="13"/>
      <c r="BJ513" s="61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</row>
    <row r="514" spans="1:99" s="58" customFormat="1" ht="14.25">
      <c r="A514" s="32"/>
      <c r="B514" s="56"/>
      <c r="C514" s="32"/>
      <c r="D514" s="47"/>
      <c r="E514" s="35"/>
      <c r="F514" s="42"/>
      <c r="G514" s="51"/>
      <c r="H514" s="37"/>
      <c r="I514" s="38"/>
      <c r="J514" s="52"/>
      <c r="K514" s="53"/>
      <c r="L514" s="54"/>
      <c r="M514" s="55"/>
      <c r="N514" s="57"/>
      <c r="O514" s="42"/>
      <c r="P514" s="42"/>
      <c r="Q514" s="42"/>
      <c r="R514" s="42"/>
      <c r="T514" s="52"/>
      <c r="U514" s="52"/>
      <c r="V514" s="59"/>
      <c r="W514" s="15"/>
      <c r="X514" s="52"/>
      <c r="Y514" s="52"/>
      <c r="Z514" s="61"/>
      <c r="AA514" s="13"/>
      <c r="AB514" s="13"/>
      <c r="AC514" s="13"/>
      <c r="AD514" s="13"/>
      <c r="AE514" s="59"/>
      <c r="AF514" s="60"/>
      <c r="AG514" s="13"/>
      <c r="AH514" s="13"/>
      <c r="AI514" s="61"/>
      <c r="AJ514" s="13"/>
      <c r="AK514" s="13"/>
      <c r="AL514" s="13"/>
      <c r="AM514" s="13"/>
      <c r="AN514" s="59"/>
      <c r="AO514" s="60"/>
      <c r="AP514" s="13"/>
      <c r="AQ514" s="13"/>
      <c r="AR514" s="61"/>
      <c r="AS514" s="13"/>
      <c r="AT514" s="13"/>
      <c r="AU514" s="13"/>
      <c r="AV514" s="13"/>
      <c r="AW514" s="59"/>
      <c r="AX514" s="60"/>
      <c r="AY514" s="13"/>
      <c r="AZ514" s="13"/>
      <c r="BA514" s="61"/>
      <c r="BB514" s="13"/>
      <c r="BC514" s="13"/>
      <c r="BD514" s="13"/>
      <c r="BE514" s="13"/>
      <c r="BF514" s="59"/>
      <c r="BG514" s="60"/>
      <c r="BH514" s="13"/>
      <c r="BI514" s="13"/>
      <c r="BJ514" s="61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</row>
    <row r="515" spans="1:99" s="58" customFormat="1" ht="14.25">
      <c r="A515" s="32"/>
      <c r="B515" s="56"/>
      <c r="C515" s="32"/>
      <c r="D515" s="47"/>
      <c r="E515" s="35"/>
      <c r="F515" s="42"/>
      <c r="G515" s="51"/>
      <c r="H515" s="37"/>
      <c r="I515" s="38"/>
      <c r="J515" s="52"/>
      <c r="K515" s="53"/>
      <c r="L515" s="54"/>
      <c r="M515" s="55"/>
      <c r="N515" s="57"/>
      <c r="O515" s="42"/>
      <c r="P515" s="42"/>
      <c r="Q515" s="42"/>
      <c r="R515" s="42"/>
      <c r="T515" s="52"/>
      <c r="U515" s="52"/>
      <c r="V515" s="59"/>
      <c r="W515" s="15"/>
      <c r="X515" s="52"/>
      <c r="Y515" s="52"/>
      <c r="Z515" s="61"/>
      <c r="AA515" s="13"/>
      <c r="AB515" s="13"/>
      <c r="AC515" s="13"/>
      <c r="AD515" s="13"/>
      <c r="AE515" s="59"/>
      <c r="AF515" s="60"/>
      <c r="AG515" s="13"/>
      <c r="AH515" s="13"/>
      <c r="AI515" s="61"/>
      <c r="AJ515" s="13"/>
      <c r="AK515" s="13"/>
      <c r="AL515" s="13"/>
      <c r="AM515" s="13"/>
      <c r="AN515" s="59"/>
      <c r="AO515" s="60"/>
      <c r="AP515" s="13"/>
      <c r="AQ515" s="13"/>
      <c r="AR515" s="61"/>
      <c r="AS515" s="13"/>
      <c r="AT515" s="13"/>
      <c r="AU515" s="13"/>
      <c r="AV515" s="13"/>
      <c r="AW515" s="59"/>
      <c r="AX515" s="60"/>
      <c r="AY515" s="13"/>
      <c r="AZ515" s="13"/>
      <c r="BA515" s="61"/>
      <c r="BB515" s="13"/>
      <c r="BC515" s="13"/>
      <c r="BD515" s="13"/>
      <c r="BE515" s="13"/>
      <c r="BF515" s="59"/>
      <c r="BG515" s="60"/>
      <c r="BH515" s="13"/>
      <c r="BI515" s="13"/>
      <c r="BJ515" s="61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</row>
    <row r="516" spans="1:99" s="58" customFormat="1" ht="14.25">
      <c r="A516" s="32"/>
      <c r="B516" s="56"/>
      <c r="C516" s="32"/>
      <c r="D516" s="34"/>
      <c r="E516" s="35"/>
      <c r="F516" s="42"/>
      <c r="G516" s="51"/>
      <c r="H516" s="37"/>
      <c r="I516" s="38"/>
      <c r="J516" s="52"/>
      <c r="K516" s="53"/>
      <c r="L516" s="54"/>
      <c r="M516" s="55"/>
      <c r="N516" s="57"/>
      <c r="O516" s="42"/>
      <c r="P516" s="42"/>
      <c r="Q516" s="42"/>
      <c r="R516" s="42"/>
      <c r="T516" s="52"/>
      <c r="U516" s="52"/>
      <c r="V516" s="59"/>
      <c r="W516" s="15"/>
      <c r="X516" s="52"/>
      <c r="Y516" s="52"/>
      <c r="Z516" s="61"/>
      <c r="AA516" s="13"/>
      <c r="AB516" s="13"/>
      <c r="AC516" s="13"/>
      <c r="AD516" s="13"/>
      <c r="AE516" s="59"/>
      <c r="AF516" s="60"/>
      <c r="AG516" s="13"/>
      <c r="AH516" s="13"/>
      <c r="AI516" s="61"/>
      <c r="AJ516" s="13"/>
      <c r="AK516" s="13"/>
      <c r="AL516" s="13"/>
      <c r="AM516" s="13"/>
      <c r="AN516" s="59"/>
      <c r="AO516" s="60"/>
      <c r="AP516" s="13"/>
      <c r="AQ516" s="13"/>
      <c r="AR516" s="61"/>
      <c r="AS516" s="13"/>
      <c r="AT516" s="13"/>
      <c r="AU516" s="13"/>
      <c r="AV516" s="13"/>
      <c r="AW516" s="59"/>
      <c r="AX516" s="60"/>
      <c r="AY516" s="13"/>
      <c r="AZ516" s="13"/>
      <c r="BA516" s="61"/>
      <c r="BB516" s="13"/>
      <c r="BC516" s="13"/>
      <c r="BD516" s="13"/>
      <c r="BE516" s="13"/>
      <c r="BF516" s="59"/>
      <c r="BG516" s="60"/>
      <c r="BH516" s="13"/>
      <c r="BI516" s="13"/>
      <c r="BJ516" s="61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</row>
    <row r="517" spans="1:99" s="58" customFormat="1" ht="14.25">
      <c r="A517" s="32"/>
      <c r="B517" s="56"/>
      <c r="C517" s="32"/>
      <c r="D517" s="47"/>
      <c r="E517" s="35"/>
      <c r="F517" s="42"/>
      <c r="G517" s="51"/>
      <c r="H517" s="37"/>
      <c r="I517" s="38"/>
      <c r="J517" s="52"/>
      <c r="K517" s="53"/>
      <c r="L517" s="54"/>
      <c r="M517" s="55"/>
      <c r="N517" s="57"/>
      <c r="O517" s="42"/>
      <c r="P517" s="42"/>
      <c r="Q517" s="42"/>
      <c r="R517" s="42"/>
      <c r="T517" s="52"/>
      <c r="U517" s="52"/>
      <c r="V517" s="59"/>
      <c r="W517" s="15"/>
      <c r="X517" s="52"/>
      <c r="Y517" s="52"/>
      <c r="Z517" s="61"/>
      <c r="AA517" s="13"/>
      <c r="AB517" s="13"/>
      <c r="AC517" s="13"/>
      <c r="AD517" s="13"/>
      <c r="AE517" s="59"/>
      <c r="AF517" s="60"/>
      <c r="AG517" s="13"/>
      <c r="AH517" s="13"/>
      <c r="AI517" s="61"/>
      <c r="AJ517" s="13"/>
      <c r="AK517" s="13"/>
      <c r="AL517" s="13"/>
      <c r="AM517" s="13"/>
      <c r="AN517" s="59"/>
      <c r="AO517" s="60"/>
      <c r="AP517" s="13"/>
      <c r="AQ517" s="13"/>
      <c r="AR517" s="61"/>
      <c r="AS517" s="13"/>
      <c r="AT517" s="13"/>
      <c r="AU517" s="13"/>
      <c r="AV517" s="13"/>
      <c r="AW517" s="59"/>
      <c r="AX517" s="60"/>
      <c r="AY517" s="13"/>
      <c r="AZ517" s="13"/>
      <c r="BA517" s="61"/>
      <c r="BB517" s="13"/>
      <c r="BC517" s="13"/>
      <c r="BD517" s="13"/>
      <c r="BE517" s="13"/>
      <c r="BF517" s="59"/>
      <c r="BG517" s="60"/>
      <c r="BH517" s="13"/>
      <c r="BI517" s="13"/>
      <c r="BJ517" s="61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</row>
    <row r="518" spans="15:18" ht="14.25">
      <c r="O518" s="42"/>
      <c r="P518" s="42"/>
      <c r="Q518" s="42"/>
      <c r="R518" s="42"/>
    </row>
    <row r="519" spans="15:18" ht="14.25">
      <c r="O519" s="42"/>
      <c r="P519" s="42"/>
      <c r="Q519" s="42"/>
      <c r="R519" s="42"/>
    </row>
    <row r="520" spans="1:99" s="58" customFormat="1" ht="14.25">
      <c r="A520" s="127"/>
      <c r="B520" s="59"/>
      <c r="C520" s="127"/>
      <c r="D520" s="131"/>
      <c r="E520" s="52"/>
      <c r="G520" s="50"/>
      <c r="H520" s="37"/>
      <c r="I520" s="132"/>
      <c r="J520" s="6"/>
      <c r="K520" s="133"/>
      <c r="L520" s="40"/>
      <c r="M520" s="9"/>
      <c r="N520" s="134"/>
      <c r="O520" s="42"/>
      <c r="P520" s="42"/>
      <c r="Q520" s="42"/>
      <c r="R520" s="42"/>
      <c r="T520" s="52"/>
      <c r="U520" s="52"/>
      <c r="V520" s="59"/>
      <c r="W520" s="15"/>
      <c r="X520" s="52"/>
      <c r="Y520" s="52"/>
      <c r="Z520" s="61"/>
      <c r="AA520" s="13"/>
      <c r="AB520" s="13"/>
      <c r="AC520" s="13"/>
      <c r="AD520" s="13"/>
      <c r="AE520" s="59"/>
      <c r="AF520" s="60"/>
      <c r="AG520" s="13"/>
      <c r="AH520" s="13"/>
      <c r="AI520" s="61"/>
      <c r="AJ520" s="13"/>
      <c r="AK520" s="13"/>
      <c r="AL520" s="13"/>
      <c r="AM520" s="13"/>
      <c r="AN520" s="59"/>
      <c r="AO520" s="60"/>
      <c r="AP520" s="13"/>
      <c r="AQ520" s="13"/>
      <c r="AR520" s="61"/>
      <c r="AS520" s="13"/>
      <c r="AT520" s="13"/>
      <c r="AU520" s="13"/>
      <c r="AV520" s="13"/>
      <c r="AW520" s="59"/>
      <c r="AX520" s="60"/>
      <c r="AY520" s="13"/>
      <c r="AZ520" s="13"/>
      <c r="BA520" s="61"/>
      <c r="BB520" s="13"/>
      <c r="BC520" s="13"/>
      <c r="BD520" s="13"/>
      <c r="BE520" s="13"/>
      <c r="BF520" s="59"/>
      <c r="BG520" s="60"/>
      <c r="BH520" s="13"/>
      <c r="BI520" s="13"/>
      <c r="BJ520" s="61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</row>
    <row r="521" spans="1:99" s="58" customFormat="1" ht="14.25">
      <c r="A521" s="127"/>
      <c r="B521" s="59"/>
      <c r="C521" s="127"/>
      <c r="D521" s="131"/>
      <c r="E521" s="52"/>
      <c r="G521" s="50"/>
      <c r="H521" s="37"/>
      <c r="I521" s="132"/>
      <c r="J521" s="6"/>
      <c r="K521" s="133"/>
      <c r="L521" s="40"/>
      <c r="M521" s="9"/>
      <c r="N521" s="134"/>
      <c r="O521" s="42"/>
      <c r="P521" s="42"/>
      <c r="Q521" s="42"/>
      <c r="R521" s="42"/>
      <c r="T521" s="52"/>
      <c r="U521" s="52"/>
      <c r="V521" s="59"/>
      <c r="W521" s="15"/>
      <c r="X521" s="52"/>
      <c r="Y521" s="52"/>
      <c r="Z521" s="61"/>
      <c r="AA521" s="13"/>
      <c r="AB521" s="13"/>
      <c r="AC521" s="13"/>
      <c r="AD521" s="13"/>
      <c r="AE521" s="59"/>
      <c r="AF521" s="60"/>
      <c r="AG521" s="13"/>
      <c r="AH521" s="13"/>
      <c r="AI521" s="61"/>
      <c r="AJ521" s="13"/>
      <c r="AK521" s="13"/>
      <c r="AL521" s="13"/>
      <c r="AM521" s="13"/>
      <c r="AN521" s="59"/>
      <c r="AO521" s="60"/>
      <c r="AP521" s="13"/>
      <c r="AQ521" s="13"/>
      <c r="AR521" s="61"/>
      <c r="AS521" s="13"/>
      <c r="AT521" s="13"/>
      <c r="AU521" s="13"/>
      <c r="AV521" s="13"/>
      <c r="AW521" s="59"/>
      <c r="AX521" s="60"/>
      <c r="AY521" s="13"/>
      <c r="AZ521" s="13"/>
      <c r="BA521" s="61"/>
      <c r="BB521" s="13"/>
      <c r="BC521" s="13"/>
      <c r="BD521" s="13"/>
      <c r="BE521" s="13"/>
      <c r="BF521" s="59"/>
      <c r="BG521" s="60"/>
      <c r="BH521" s="13"/>
      <c r="BI521" s="13"/>
      <c r="BJ521" s="61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</row>
    <row r="522" spans="1:99" s="58" customFormat="1" ht="14.25">
      <c r="A522" s="127"/>
      <c r="B522" s="59"/>
      <c r="C522" s="127"/>
      <c r="D522" s="131"/>
      <c r="E522" s="52"/>
      <c r="G522" s="50"/>
      <c r="H522" s="37"/>
      <c r="I522" s="132"/>
      <c r="J522" s="6"/>
      <c r="K522" s="133"/>
      <c r="L522" s="40"/>
      <c r="M522" s="9"/>
      <c r="N522" s="134"/>
      <c r="O522" s="42"/>
      <c r="P522" s="42"/>
      <c r="Q522" s="42"/>
      <c r="R522" s="42"/>
      <c r="T522" s="52"/>
      <c r="U522" s="52"/>
      <c r="V522" s="59"/>
      <c r="W522" s="15"/>
      <c r="X522" s="52"/>
      <c r="Y522" s="52"/>
      <c r="Z522" s="61"/>
      <c r="AA522" s="13"/>
      <c r="AB522" s="13"/>
      <c r="AC522" s="13"/>
      <c r="AD522" s="13"/>
      <c r="AE522" s="59"/>
      <c r="AF522" s="60"/>
      <c r="AG522" s="13"/>
      <c r="AH522" s="13"/>
      <c r="AI522" s="61"/>
      <c r="AJ522" s="13"/>
      <c r="AK522" s="13"/>
      <c r="AL522" s="13"/>
      <c r="AM522" s="13"/>
      <c r="AN522" s="59"/>
      <c r="AO522" s="60"/>
      <c r="AP522" s="13"/>
      <c r="AQ522" s="13"/>
      <c r="AR522" s="61"/>
      <c r="AS522" s="13"/>
      <c r="AT522" s="13"/>
      <c r="AU522" s="13"/>
      <c r="AV522" s="13"/>
      <c r="AW522" s="59"/>
      <c r="AX522" s="60"/>
      <c r="AY522" s="13"/>
      <c r="AZ522" s="13"/>
      <c r="BA522" s="61"/>
      <c r="BB522" s="13"/>
      <c r="BC522" s="13"/>
      <c r="BD522" s="13"/>
      <c r="BE522" s="13"/>
      <c r="BF522" s="59"/>
      <c r="BG522" s="60"/>
      <c r="BH522" s="13"/>
      <c r="BI522" s="13"/>
      <c r="BJ522" s="61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</row>
    <row r="523" spans="1:99" s="58" customFormat="1" ht="14.25">
      <c r="A523" s="127"/>
      <c r="B523" s="59"/>
      <c r="C523" s="127"/>
      <c r="D523" s="131"/>
      <c r="E523" s="52"/>
      <c r="G523" s="50"/>
      <c r="H523" s="37"/>
      <c r="I523" s="132"/>
      <c r="J523" s="6"/>
      <c r="K523" s="133"/>
      <c r="L523" s="40"/>
      <c r="M523" s="9"/>
      <c r="N523" s="134"/>
      <c r="O523" s="42"/>
      <c r="P523" s="42"/>
      <c r="Q523" s="42"/>
      <c r="R523" s="42"/>
      <c r="T523" s="52"/>
      <c r="U523" s="52"/>
      <c r="V523" s="59"/>
      <c r="W523" s="15"/>
      <c r="X523" s="52"/>
      <c r="Y523" s="52"/>
      <c r="Z523" s="61"/>
      <c r="AA523" s="13"/>
      <c r="AB523" s="13"/>
      <c r="AC523" s="13"/>
      <c r="AD523" s="13"/>
      <c r="AE523" s="59"/>
      <c r="AF523" s="60"/>
      <c r="AG523" s="13"/>
      <c r="AH523" s="13"/>
      <c r="AI523" s="61"/>
      <c r="AJ523" s="13"/>
      <c r="AK523" s="13"/>
      <c r="AL523" s="13"/>
      <c r="AM523" s="13"/>
      <c r="AN523" s="59"/>
      <c r="AO523" s="60"/>
      <c r="AP523" s="13"/>
      <c r="AQ523" s="13"/>
      <c r="AR523" s="61"/>
      <c r="AS523" s="13"/>
      <c r="AT523" s="13"/>
      <c r="AU523" s="13"/>
      <c r="AV523" s="13"/>
      <c r="AW523" s="59"/>
      <c r="AX523" s="60"/>
      <c r="AY523" s="13"/>
      <c r="AZ523" s="13"/>
      <c r="BA523" s="61"/>
      <c r="BB523" s="13"/>
      <c r="BC523" s="13"/>
      <c r="BD523" s="13"/>
      <c r="BE523" s="13"/>
      <c r="BF523" s="59"/>
      <c r="BG523" s="60"/>
      <c r="BH523" s="13"/>
      <c r="BI523" s="13"/>
      <c r="BJ523" s="61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</row>
  </sheetData>
  <sheetProtection/>
  <conditionalFormatting sqref="Y132:Z132 Y130:Z130 AQ131:AR134 J479:J487">
    <cfRule type="cellIs" priority="759" dxfId="3" operator="equal" stopIfTrue="1">
      <formula>777</formula>
    </cfRule>
  </conditionalFormatting>
  <conditionalFormatting sqref="AH39:AH40 Y132 Y130 AQ131:AQ134 J1:J2 AH86 J518:J64871 J479:J487 AQ87">
    <cfRule type="cellIs" priority="757" dxfId="6" operator="equal">
      <formula>999</formula>
    </cfRule>
    <cfRule type="cellIs" priority="758" dxfId="3" operator="equal">
      <formula>777</formula>
    </cfRule>
  </conditionalFormatting>
  <conditionalFormatting sqref="AH39:AI40 Y132:Z132 Y130:Z130 AQ131:AR134 AH86:AI86 J479:K487 AQ87:AR87">
    <cfRule type="cellIs" priority="755" dxfId="1" operator="equal" stopIfTrue="1">
      <formula>777</formula>
    </cfRule>
    <cfRule type="cellIs" priority="756" dxfId="0" operator="equal" stopIfTrue="1">
      <formula>999</formula>
    </cfRule>
  </conditionalFormatting>
  <conditionalFormatting sqref="Y132 AA130 Y130 AA132 AS131:AS134 AQ131:AQ134">
    <cfRule type="cellIs" priority="754" dxfId="0" operator="equal" stopIfTrue="1">
      <formula>999</formula>
    </cfRule>
  </conditionalFormatting>
  <conditionalFormatting sqref="AB130 AT131:AT133">
    <cfRule type="cellIs" priority="753" dxfId="487" operator="lessThan">
      <formula>4.01</formula>
    </cfRule>
  </conditionalFormatting>
  <conditionalFormatting sqref="J479:J487">
    <cfRule type="cellIs" priority="751" dxfId="4" operator="equal">
      <formula>999</formula>
    </cfRule>
    <cfRule type="cellIs" priority="752" dxfId="3" operator="equal">
      <formula>777</formula>
    </cfRule>
  </conditionalFormatting>
  <conditionalFormatting sqref="J479:J487">
    <cfRule type="cellIs" priority="750" dxfId="2" operator="equal" stopIfTrue="1">
      <formula>999</formula>
    </cfRule>
  </conditionalFormatting>
  <conditionalFormatting sqref="AB179">
    <cfRule type="cellIs" priority="743" dxfId="487" operator="lessThan">
      <formula>3.91</formula>
    </cfRule>
  </conditionalFormatting>
  <conditionalFormatting sqref="Y179">
    <cfRule type="cellIs" priority="746" dxfId="6" operator="equal">
      <formula>999</formula>
    </cfRule>
    <cfRule type="cellIs" priority="747" dxfId="3" operator="equal">
      <formula>777</formula>
    </cfRule>
  </conditionalFormatting>
  <conditionalFormatting sqref="AQ180:AR182">
    <cfRule type="cellIs" priority="740" dxfId="1" operator="equal" stopIfTrue="1">
      <formula>777</formula>
    </cfRule>
    <cfRule type="cellIs" priority="741" dxfId="0" operator="equal" stopIfTrue="1">
      <formula>999</formula>
    </cfRule>
  </conditionalFormatting>
  <conditionalFormatting sqref="Y179:Z179">
    <cfRule type="cellIs" priority="748" dxfId="1" operator="equal" stopIfTrue="1">
      <formula>777</formula>
    </cfRule>
    <cfRule type="cellIs" priority="749" dxfId="0" operator="equal" stopIfTrue="1">
      <formula>999</formula>
    </cfRule>
  </conditionalFormatting>
  <conditionalFormatting sqref="Y179">
    <cfRule type="cellIs" priority="745" dxfId="3" operator="equal" stopIfTrue="1">
      <formula>777</formula>
    </cfRule>
  </conditionalFormatting>
  <conditionalFormatting sqref="Y179">
    <cfRule type="cellIs" priority="744" dxfId="0" operator="equal" stopIfTrue="1">
      <formula>999</formula>
    </cfRule>
  </conditionalFormatting>
  <conditionalFormatting sqref="AB179">
    <cfRule type="cellIs" priority="742" dxfId="487" operator="lessThan">
      <formula>3.5</formula>
    </cfRule>
  </conditionalFormatting>
  <conditionalFormatting sqref="AT180:AT182">
    <cfRule type="cellIs" priority="734" dxfId="487" operator="lessThan">
      <formula>3.8</formula>
    </cfRule>
  </conditionalFormatting>
  <conditionalFormatting sqref="AQ180:AQ182">
    <cfRule type="cellIs" priority="738" dxfId="6" operator="equal">
      <formula>999</formula>
    </cfRule>
    <cfRule type="cellIs" priority="739" dxfId="3" operator="equal">
      <formula>777</formula>
    </cfRule>
  </conditionalFormatting>
  <conditionalFormatting sqref="AQ180:AQ182 AR180:AR181">
    <cfRule type="cellIs" priority="737" dxfId="3" operator="equal" stopIfTrue="1">
      <formula>777</formula>
    </cfRule>
  </conditionalFormatting>
  <conditionalFormatting sqref="AS180:AS182 AQ180:AQ182">
    <cfRule type="cellIs" priority="736" dxfId="0" operator="equal" stopIfTrue="1">
      <formula>999</formula>
    </cfRule>
  </conditionalFormatting>
  <conditionalFormatting sqref="AT180:AT182">
    <cfRule type="cellIs" priority="735" dxfId="487" operator="lessThan">
      <formula>4.02</formula>
    </cfRule>
  </conditionalFormatting>
  <conditionalFormatting sqref="J488:K517">
    <cfRule type="cellIs" priority="733" dxfId="3" operator="equal" stopIfTrue="1">
      <formula>777</formula>
    </cfRule>
  </conditionalFormatting>
  <conditionalFormatting sqref="J488:J517">
    <cfRule type="cellIs" priority="731" dxfId="6" operator="equal">
      <formula>999</formula>
    </cfRule>
    <cfRule type="cellIs" priority="732" dxfId="3" operator="equal">
      <formula>777</formula>
    </cfRule>
  </conditionalFormatting>
  <conditionalFormatting sqref="J488:K517">
    <cfRule type="cellIs" priority="729" dxfId="1" operator="equal" stopIfTrue="1">
      <formula>777</formula>
    </cfRule>
    <cfRule type="cellIs" priority="730" dxfId="0" operator="equal" stopIfTrue="1">
      <formula>999</formula>
    </cfRule>
  </conditionalFormatting>
  <conditionalFormatting sqref="J488:J517 L488:L517">
    <cfRule type="cellIs" priority="728" dxfId="0" operator="equal" stopIfTrue="1">
      <formula>999</formula>
    </cfRule>
  </conditionalFormatting>
  <conditionalFormatting sqref="Y37:Y40">
    <cfRule type="cellIs" priority="724" dxfId="3" operator="equal" stopIfTrue="1">
      <formula>777</formula>
    </cfRule>
  </conditionalFormatting>
  <conditionalFormatting sqref="Y37:Y40">
    <cfRule type="cellIs" priority="722" dxfId="6" operator="equal">
      <formula>999</formula>
    </cfRule>
    <cfRule type="cellIs" priority="723" dxfId="3" operator="equal">
      <formula>777</formula>
    </cfRule>
  </conditionalFormatting>
  <conditionalFormatting sqref="Y37:Y40">
    <cfRule type="cellIs" priority="720" dxfId="1" operator="equal" stopIfTrue="1">
      <formula>777</formula>
    </cfRule>
    <cfRule type="cellIs" priority="721" dxfId="0" operator="equal" stopIfTrue="1">
      <formula>999</formula>
    </cfRule>
  </conditionalFormatting>
  <conditionalFormatting sqref="Y37:Y40">
    <cfRule type="cellIs" priority="718" dxfId="4" operator="equal">
      <formula>999</formula>
    </cfRule>
    <cfRule type="cellIs" priority="719" dxfId="3" operator="equal">
      <formula>777</formula>
    </cfRule>
  </conditionalFormatting>
  <conditionalFormatting sqref="Y37:Y40">
    <cfRule type="cellIs" priority="717" dxfId="2" operator="equal" stopIfTrue="1">
      <formula>999</formula>
    </cfRule>
  </conditionalFormatting>
  <conditionalFormatting sqref="Z37:Z40">
    <cfRule type="cellIs" priority="726" dxfId="1" operator="equal" stopIfTrue="1">
      <formula>777</formula>
    </cfRule>
    <cfRule type="cellIs" priority="727" dxfId="0" operator="equal" stopIfTrue="1">
      <formula>999</formula>
    </cfRule>
  </conditionalFormatting>
  <conditionalFormatting sqref="AB37:AB40">
    <cfRule type="cellIs" priority="725" dxfId="487" operator="lessThan">
      <formula>4.3099999999</formula>
    </cfRule>
  </conditionalFormatting>
  <conditionalFormatting sqref="AB127:AB129">
    <cfRule type="cellIs" priority="716" dxfId="487" operator="lessThan">
      <formula>4.3099999999</formula>
    </cfRule>
  </conditionalFormatting>
  <conditionalFormatting sqref="AT130">
    <cfRule type="cellIs" priority="715" dxfId="487" operator="lessThan">
      <formula>4.3099999999</formula>
    </cfRule>
  </conditionalFormatting>
  <conditionalFormatting sqref="Y176:Z178">
    <cfRule type="cellIs" priority="713" dxfId="1" operator="equal" stopIfTrue="1">
      <formula>777</formula>
    </cfRule>
    <cfRule type="cellIs" priority="714" dxfId="0" operator="equal" stopIfTrue="1">
      <formula>999</formula>
    </cfRule>
  </conditionalFormatting>
  <conditionalFormatting sqref="Y176:Y178">
    <cfRule type="cellIs" priority="711" dxfId="6" operator="equal">
      <formula>999</formula>
    </cfRule>
    <cfRule type="cellIs" priority="712" dxfId="3" operator="equal">
      <formula>777</formula>
    </cfRule>
  </conditionalFormatting>
  <conditionalFormatting sqref="Y176:Y178">
    <cfRule type="cellIs" priority="710" dxfId="3" operator="equal" stopIfTrue="1">
      <formula>777</formula>
    </cfRule>
  </conditionalFormatting>
  <conditionalFormatting sqref="Y176:Y178">
    <cfRule type="cellIs" priority="709" dxfId="0" operator="equal" stopIfTrue="1">
      <formula>999</formula>
    </cfRule>
  </conditionalFormatting>
  <conditionalFormatting sqref="AB176:AB178">
    <cfRule type="cellIs" priority="708" dxfId="487" operator="lessThan">
      <formula>4.3099999999</formula>
    </cfRule>
  </conditionalFormatting>
  <conditionalFormatting sqref="AJ176 AH176">
    <cfRule type="cellIs" priority="683" dxfId="2" operator="equal" stopIfTrue="1">
      <formula>999</formula>
    </cfRule>
  </conditionalFormatting>
  <conditionalFormatting sqref="AH177:AI182">
    <cfRule type="cellIs" priority="700" dxfId="1" operator="equal" stopIfTrue="1">
      <formula>777</formula>
    </cfRule>
    <cfRule type="cellIs" priority="701" dxfId="0" operator="equal" stopIfTrue="1">
      <formula>999</formula>
    </cfRule>
  </conditionalFormatting>
  <conditionalFormatting sqref="AH176">
    <cfRule type="cellIs" priority="707" dxfId="3" operator="equal" stopIfTrue="1">
      <formula>777</formula>
    </cfRule>
  </conditionalFormatting>
  <conditionalFormatting sqref="AH176">
    <cfRule type="cellIs" priority="705" dxfId="6" operator="equal">
      <formula>999</formula>
    </cfRule>
    <cfRule type="cellIs" priority="706" dxfId="3" operator="equal">
      <formula>777</formula>
    </cfRule>
  </conditionalFormatting>
  <conditionalFormatting sqref="AH176">
    <cfRule type="cellIs" priority="703" dxfId="1" operator="equal" stopIfTrue="1">
      <formula>777</formula>
    </cfRule>
    <cfRule type="cellIs" priority="704" dxfId="0" operator="equal" stopIfTrue="1">
      <formula>999</formula>
    </cfRule>
  </conditionalFormatting>
  <conditionalFormatting sqref="AH176">
    <cfRule type="cellIs" priority="702" dxfId="0" operator="equal" stopIfTrue="1">
      <formula>999</formula>
    </cfRule>
  </conditionalFormatting>
  <conditionalFormatting sqref="AK177:AK182">
    <cfRule type="cellIs" priority="694" dxfId="487" operator="lessThan">
      <formula>3.8</formula>
    </cfRule>
  </conditionalFormatting>
  <conditionalFormatting sqref="AH177:AH182">
    <cfRule type="cellIs" priority="698" dxfId="6" operator="equal">
      <formula>999</formula>
    </cfRule>
    <cfRule type="cellIs" priority="699" dxfId="3" operator="equal">
      <formula>777</formula>
    </cfRule>
  </conditionalFormatting>
  <conditionalFormatting sqref="AH180:AH182 AH177:AI179 AI180:AI181">
    <cfRule type="cellIs" priority="697" dxfId="3" operator="equal" stopIfTrue="1">
      <formula>777</formula>
    </cfRule>
  </conditionalFormatting>
  <conditionalFormatting sqref="AJ177:AJ182 AH177:AH182">
    <cfRule type="cellIs" priority="696" dxfId="0" operator="equal" stopIfTrue="1">
      <formula>999</formula>
    </cfRule>
  </conditionalFormatting>
  <conditionalFormatting sqref="AK177:AK182">
    <cfRule type="cellIs" priority="695" dxfId="487" operator="lessThan">
      <formula>4.02</formula>
    </cfRule>
  </conditionalFormatting>
  <conditionalFormatting sqref="AK176">
    <cfRule type="cellIs" priority="693" dxfId="487" operator="lessThan">
      <formula>4.32</formula>
    </cfRule>
  </conditionalFormatting>
  <conditionalFormatting sqref="AI176">
    <cfRule type="cellIs" priority="691" dxfId="1" operator="equal" stopIfTrue="1">
      <formula>777</formula>
    </cfRule>
    <cfRule type="cellIs" priority="692" dxfId="0" operator="equal" stopIfTrue="1">
      <formula>999</formula>
    </cfRule>
  </conditionalFormatting>
  <conditionalFormatting sqref="AJ176">
    <cfRule type="cellIs" priority="690" dxfId="0" operator="equal" stopIfTrue="1">
      <formula>999</formula>
    </cfRule>
  </conditionalFormatting>
  <conditionalFormatting sqref="AH176:AI176">
    <cfRule type="cellIs" priority="689" dxfId="3" operator="equal" stopIfTrue="1">
      <formula>777</formula>
    </cfRule>
  </conditionalFormatting>
  <conditionalFormatting sqref="AK176">
    <cfRule type="cellIs" priority="688" dxfId="487" operator="lessThan">
      <formula>3.91</formula>
    </cfRule>
  </conditionalFormatting>
  <conditionalFormatting sqref="AH176">
    <cfRule type="cellIs" priority="686" dxfId="4" operator="equal">
      <formula>999</formula>
    </cfRule>
    <cfRule type="cellIs" priority="687" dxfId="3" operator="equal">
      <formula>777</formula>
    </cfRule>
  </conditionalFormatting>
  <conditionalFormatting sqref="AH176:AI176">
    <cfRule type="cellIs" priority="684" dxfId="1" operator="equal" stopIfTrue="1">
      <formula>777</formula>
    </cfRule>
    <cfRule type="cellIs" priority="685" dxfId="2" operator="equal" stopIfTrue="1">
      <formula>999</formula>
    </cfRule>
  </conditionalFormatting>
  <conditionalFormatting sqref="AK176">
    <cfRule type="cellIs" priority="682" dxfId="487" operator="lessThan">
      <formula>3.8</formula>
    </cfRule>
  </conditionalFormatting>
  <conditionalFormatting sqref="AK176">
    <cfRule type="cellIs" priority="681" dxfId="487" operator="lessThan">
      <formula>3.5</formula>
    </cfRule>
  </conditionalFormatting>
  <conditionalFormatting sqref="AK176">
    <cfRule type="cellIs" priority="680" dxfId="487" operator="lessThan">
      <formula>4.01</formula>
    </cfRule>
  </conditionalFormatting>
  <conditionalFormatting sqref="AK131">
    <cfRule type="cellIs" priority="679" dxfId="487" operator="lessThan">
      <formula>4.3099999999</formula>
    </cfRule>
  </conditionalFormatting>
  <conditionalFormatting sqref="AZ43">
    <cfRule type="cellIs" priority="678" dxfId="3" operator="equal" stopIfTrue="1">
      <formula>777</formula>
    </cfRule>
  </conditionalFormatting>
  <conditionalFormatting sqref="AZ41:AZ43">
    <cfRule type="cellIs" priority="676" dxfId="6" operator="equal">
      <formula>999</formula>
    </cfRule>
    <cfRule type="cellIs" priority="677" dxfId="3" operator="equal">
      <formula>777</formula>
    </cfRule>
  </conditionalFormatting>
  <conditionalFormatting sqref="BB43 AZ41:BA43">
    <cfRule type="cellIs" priority="674" dxfId="1" operator="equal" stopIfTrue="1">
      <formula>777</formula>
    </cfRule>
    <cfRule type="cellIs" priority="675" dxfId="0" operator="equal" stopIfTrue="1">
      <formula>999</formula>
    </cfRule>
  </conditionalFormatting>
  <conditionalFormatting sqref="BB43">
    <cfRule type="cellIs" priority="673" dxfId="1" operator="between" stopIfTrue="1">
      <formula>0</formula>
      <formula>4.3</formula>
    </cfRule>
  </conditionalFormatting>
  <conditionalFormatting sqref="BB43">
    <cfRule type="cellIs" priority="672" dxfId="3" operator="lessThan" stopIfTrue="1">
      <formula>26</formula>
    </cfRule>
  </conditionalFormatting>
  <conditionalFormatting sqref="AZ43 BB43">
    <cfRule type="cellIs" priority="671" dxfId="0" operator="equal" stopIfTrue="1">
      <formula>999</formula>
    </cfRule>
  </conditionalFormatting>
  <conditionalFormatting sqref="AQ40">
    <cfRule type="cellIs" priority="669" dxfId="6" operator="equal">
      <formula>999</formula>
    </cfRule>
    <cfRule type="cellIs" priority="670" dxfId="3" operator="equal">
      <formula>777</formula>
    </cfRule>
  </conditionalFormatting>
  <conditionalFormatting sqref="AQ40:AR40">
    <cfRule type="cellIs" priority="667" dxfId="1" operator="equal" stopIfTrue="1">
      <formula>777</formula>
    </cfRule>
    <cfRule type="cellIs" priority="668" dxfId="0" operator="equal" stopIfTrue="1">
      <formula>999</formula>
    </cfRule>
  </conditionalFormatting>
  <conditionalFormatting sqref="AH38">
    <cfRule type="cellIs" priority="666" dxfId="3" operator="equal" stopIfTrue="1">
      <formula>777</formula>
    </cfRule>
  </conditionalFormatting>
  <conditionalFormatting sqref="AH38">
    <cfRule type="cellIs" priority="664" dxfId="6" operator="equal">
      <formula>999</formula>
    </cfRule>
    <cfRule type="cellIs" priority="665" dxfId="3" operator="equal">
      <formula>777</formula>
    </cfRule>
  </conditionalFormatting>
  <conditionalFormatting sqref="AH38:AI38">
    <cfRule type="cellIs" priority="662" dxfId="1" operator="equal" stopIfTrue="1">
      <formula>777</formula>
    </cfRule>
    <cfRule type="cellIs" priority="663" dxfId="0" operator="equal" stopIfTrue="1">
      <formula>999</formula>
    </cfRule>
  </conditionalFormatting>
  <conditionalFormatting sqref="AH38">
    <cfRule type="cellIs" priority="660" dxfId="4" operator="equal">
      <formula>999</formula>
    </cfRule>
    <cfRule type="cellIs" priority="661" dxfId="3" operator="equal">
      <formula>777</formula>
    </cfRule>
  </conditionalFormatting>
  <conditionalFormatting sqref="AH38">
    <cfRule type="cellIs" priority="659" dxfId="2" operator="equal" stopIfTrue="1">
      <formula>999</formula>
    </cfRule>
  </conditionalFormatting>
  <conditionalFormatting sqref="AK38">
    <cfRule type="cellIs" priority="658" dxfId="487" operator="lessThan">
      <formula>4.2099999999</formula>
    </cfRule>
  </conditionalFormatting>
  <conditionalFormatting sqref="AK37">
    <cfRule type="cellIs" priority="657" dxfId="487" operator="lessThan">
      <formula>4.2099999999</formula>
    </cfRule>
  </conditionalFormatting>
  <conditionalFormatting sqref="AH37">
    <cfRule type="cellIs" priority="656" dxfId="3" operator="equal" stopIfTrue="1">
      <formula>777</formula>
    </cfRule>
  </conditionalFormatting>
  <conditionalFormatting sqref="AH37">
    <cfRule type="cellIs" priority="654" dxfId="6" operator="equal">
      <formula>999</formula>
    </cfRule>
    <cfRule type="cellIs" priority="655" dxfId="3" operator="equal">
      <formula>777</formula>
    </cfRule>
  </conditionalFormatting>
  <conditionalFormatting sqref="AH37:AI37">
    <cfRule type="cellIs" priority="652" dxfId="1" operator="equal" stopIfTrue="1">
      <formula>777</formula>
    </cfRule>
    <cfRule type="cellIs" priority="653" dxfId="0" operator="equal" stopIfTrue="1">
      <formula>999</formula>
    </cfRule>
  </conditionalFormatting>
  <conditionalFormatting sqref="AH37">
    <cfRule type="cellIs" priority="650" dxfId="4" operator="equal">
      <formula>999</formula>
    </cfRule>
    <cfRule type="cellIs" priority="651" dxfId="3" operator="equal">
      <formula>777</formula>
    </cfRule>
  </conditionalFormatting>
  <conditionalFormatting sqref="AH37">
    <cfRule type="cellIs" priority="649" dxfId="2" operator="equal" stopIfTrue="1">
      <formula>999</formula>
    </cfRule>
  </conditionalFormatting>
  <conditionalFormatting sqref="AQ39">
    <cfRule type="cellIs" priority="647" dxfId="6" operator="equal">
      <formula>999</formula>
    </cfRule>
    <cfRule type="cellIs" priority="648" dxfId="3" operator="equal">
      <formula>777</formula>
    </cfRule>
  </conditionalFormatting>
  <conditionalFormatting sqref="AQ39:AR39">
    <cfRule type="cellIs" priority="645" dxfId="1" operator="equal" stopIfTrue="1">
      <formula>777</formula>
    </cfRule>
    <cfRule type="cellIs" priority="646" dxfId="0" operator="equal" stopIfTrue="1">
      <formula>999</formula>
    </cfRule>
  </conditionalFormatting>
  <conditionalFormatting sqref="BC131:BC134">
    <cfRule type="cellIs" priority="644" dxfId="487" operator="lessThan">
      <formula>4.2099999999</formula>
    </cfRule>
  </conditionalFormatting>
  <conditionalFormatting sqref="AZ131:AZ134">
    <cfRule type="cellIs" priority="643" dxfId="3" operator="equal" stopIfTrue="1">
      <formula>777</formula>
    </cfRule>
  </conditionalFormatting>
  <conditionalFormatting sqref="AZ131:AZ134">
    <cfRule type="cellIs" priority="641" dxfId="6" operator="equal">
      <formula>999</formula>
    </cfRule>
    <cfRule type="cellIs" priority="642" dxfId="3" operator="equal">
      <formula>777</formula>
    </cfRule>
  </conditionalFormatting>
  <conditionalFormatting sqref="AZ131:BA134">
    <cfRule type="cellIs" priority="639" dxfId="1" operator="equal" stopIfTrue="1">
      <formula>777</formula>
    </cfRule>
    <cfRule type="cellIs" priority="640" dxfId="0" operator="equal" stopIfTrue="1">
      <formula>999</formula>
    </cfRule>
  </conditionalFormatting>
  <conditionalFormatting sqref="AZ131:AZ134">
    <cfRule type="cellIs" priority="637" dxfId="4" operator="equal">
      <formula>999</formula>
    </cfRule>
    <cfRule type="cellIs" priority="638" dxfId="3" operator="equal">
      <formula>777</formula>
    </cfRule>
  </conditionalFormatting>
  <conditionalFormatting sqref="AZ131:AZ134">
    <cfRule type="cellIs" priority="636" dxfId="2" operator="equal" stopIfTrue="1">
      <formula>999</formula>
    </cfRule>
  </conditionalFormatting>
  <conditionalFormatting sqref="Y175">
    <cfRule type="cellIs" priority="635" dxfId="3" operator="equal" stopIfTrue="1">
      <formula>777</formula>
    </cfRule>
  </conditionalFormatting>
  <conditionalFormatting sqref="Y175">
    <cfRule type="cellIs" priority="633" dxfId="6" operator="equal">
      <formula>999</formula>
    </cfRule>
    <cfRule type="cellIs" priority="634" dxfId="3" operator="equal">
      <formula>777</formula>
    </cfRule>
  </conditionalFormatting>
  <conditionalFormatting sqref="Y175:Z175">
    <cfRule type="cellIs" priority="631" dxfId="1" operator="equal" stopIfTrue="1">
      <formula>777</formula>
    </cfRule>
    <cfRule type="cellIs" priority="632" dxfId="0" operator="equal" stopIfTrue="1">
      <formula>999</formula>
    </cfRule>
  </conditionalFormatting>
  <conditionalFormatting sqref="Y175">
    <cfRule type="cellIs" priority="629" dxfId="4" operator="equal">
      <formula>999</formula>
    </cfRule>
    <cfRule type="cellIs" priority="630" dxfId="3" operator="equal">
      <formula>777</formula>
    </cfRule>
  </conditionalFormatting>
  <conditionalFormatting sqref="Y175">
    <cfRule type="cellIs" priority="628" dxfId="2" operator="equal" stopIfTrue="1">
      <formula>999</formula>
    </cfRule>
  </conditionalFormatting>
  <conditionalFormatting sqref="AB175">
    <cfRule type="cellIs" priority="627" dxfId="487" operator="lessThan">
      <formula>4.2099999999</formula>
    </cfRule>
  </conditionalFormatting>
  <conditionalFormatting sqref="AH175">
    <cfRule type="cellIs" priority="626" dxfId="3" operator="equal" stopIfTrue="1">
      <formula>777</formula>
    </cfRule>
  </conditionalFormatting>
  <conditionalFormatting sqref="AH175">
    <cfRule type="cellIs" priority="624" dxfId="6" operator="equal">
      <formula>999</formula>
    </cfRule>
    <cfRule type="cellIs" priority="625" dxfId="3" operator="equal">
      <formula>777</formula>
    </cfRule>
  </conditionalFormatting>
  <conditionalFormatting sqref="AH175">
    <cfRule type="cellIs" priority="622" dxfId="4" operator="equal">
      <formula>999</formula>
    </cfRule>
    <cfRule type="cellIs" priority="623" dxfId="3" operator="equal">
      <formula>777</formula>
    </cfRule>
  </conditionalFormatting>
  <conditionalFormatting sqref="AH175">
    <cfRule type="cellIs" priority="621" dxfId="2" operator="equal" stopIfTrue="1">
      <formula>999</formula>
    </cfRule>
  </conditionalFormatting>
  <conditionalFormatting sqref="AH175:AI175">
    <cfRule type="cellIs" priority="619" dxfId="1" operator="equal" stopIfTrue="1">
      <formula>777</formula>
    </cfRule>
    <cfRule type="cellIs" priority="620" dxfId="0" operator="equal" stopIfTrue="1">
      <formula>999</formula>
    </cfRule>
  </conditionalFormatting>
  <conditionalFormatting sqref="Y127:Y129">
    <cfRule type="cellIs" priority="618" dxfId="3" operator="equal" stopIfTrue="1">
      <formula>777</formula>
    </cfRule>
  </conditionalFormatting>
  <conditionalFormatting sqref="Y127:Y129">
    <cfRule type="cellIs" priority="616" dxfId="6" operator="equal">
      <formula>999</formula>
    </cfRule>
    <cfRule type="cellIs" priority="617" dxfId="3" operator="equal">
      <formula>777</formula>
    </cfRule>
  </conditionalFormatting>
  <conditionalFormatting sqref="Y127:Y129">
    <cfRule type="cellIs" priority="614" dxfId="1" operator="equal" stopIfTrue="1">
      <formula>777</formula>
    </cfRule>
    <cfRule type="cellIs" priority="615" dxfId="0" operator="equal" stopIfTrue="1">
      <formula>999</formula>
    </cfRule>
  </conditionalFormatting>
  <conditionalFormatting sqref="Y127:Y129">
    <cfRule type="cellIs" priority="613" dxfId="0" operator="equal" stopIfTrue="1">
      <formula>999</formula>
    </cfRule>
  </conditionalFormatting>
  <conditionalFormatting sqref="J254:J267">
    <cfRule type="cellIs" priority="612" dxfId="3" operator="equal" stopIfTrue="1">
      <formula>777</formula>
    </cfRule>
  </conditionalFormatting>
  <conditionalFormatting sqref="P413:P445">
    <cfRule type="cellIs" priority="611" dxfId="405" operator="between">
      <formula>0.5</formula>
      <formula>4.01</formula>
    </cfRule>
  </conditionalFormatting>
  <conditionalFormatting sqref="J254:J267">
    <cfRule type="cellIs" priority="609" dxfId="6" operator="equal">
      <formula>999</formula>
    </cfRule>
    <cfRule type="cellIs" priority="610" dxfId="3" operator="equal">
      <formula>777</formula>
    </cfRule>
  </conditionalFormatting>
  <conditionalFormatting sqref="J254:K267">
    <cfRule type="cellIs" priority="607" dxfId="1" operator="equal" stopIfTrue="1">
      <formula>777</formula>
    </cfRule>
    <cfRule type="cellIs" priority="608" dxfId="0" operator="equal" stopIfTrue="1">
      <formula>999</formula>
    </cfRule>
  </conditionalFormatting>
  <conditionalFormatting sqref="J254:J267">
    <cfRule type="cellIs" priority="605" dxfId="4" operator="equal">
      <formula>999</formula>
    </cfRule>
    <cfRule type="cellIs" priority="606" dxfId="3" operator="equal">
      <formula>777</formula>
    </cfRule>
  </conditionalFormatting>
  <conditionalFormatting sqref="J254:J267">
    <cfRule type="cellIs" priority="604" dxfId="2" operator="equal" stopIfTrue="1">
      <formula>999</formula>
    </cfRule>
  </conditionalFormatting>
  <conditionalFormatting sqref="M1:M2 M254:M267 M473:M65536">
    <cfRule type="cellIs" priority="603" dxfId="3" operator="lessThan">
      <formula>4.509999999</formula>
    </cfRule>
  </conditionalFormatting>
  <conditionalFormatting sqref="AH36">
    <cfRule type="cellIs" priority="602" dxfId="3" operator="equal" stopIfTrue="1">
      <formula>777</formula>
    </cfRule>
  </conditionalFormatting>
  <conditionalFormatting sqref="AH36">
    <cfRule type="cellIs" priority="600" dxfId="6" operator="equal">
      <formula>999</formula>
    </cfRule>
    <cfRule type="cellIs" priority="601" dxfId="3" operator="equal">
      <formula>777</formula>
    </cfRule>
  </conditionalFormatting>
  <conditionalFormatting sqref="AH36:AI36">
    <cfRule type="cellIs" priority="598" dxfId="1" operator="equal" stopIfTrue="1">
      <formula>777</formula>
    </cfRule>
    <cfRule type="cellIs" priority="599" dxfId="0" operator="equal" stopIfTrue="1">
      <formula>999</formula>
    </cfRule>
  </conditionalFormatting>
  <conditionalFormatting sqref="AH36">
    <cfRule type="cellIs" priority="596" dxfId="4" operator="equal">
      <formula>999</formula>
    </cfRule>
    <cfRule type="cellIs" priority="597" dxfId="3" operator="equal">
      <formula>777</formula>
    </cfRule>
  </conditionalFormatting>
  <conditionalFormatting sqref="AH36">
    <cfRule type="cellIs" priority="595" dxfId="2" operator="equal" stopIfTrue="1">
      <formula>999</formula>
    </cfRule>
  </conditionalFormatting>
  <conditionalFormatting sqref="AK36">
    <cfRule type="cellIs" priority="594" dxfId="3" operator="lessThan">
      <formula>4.509999999</formula>
    </cfRule>
  </conditionalFormatting>
  <conditionalFormatting sqref="Y36">
    <cfRule type="cellIs" priority="593" dxfId="3" operator="equal" stopIfTrue="1">
      <formula>777</formula>
    </cfRule>
  </conditionalFormatting>
  <conditionalFormatting sqref="Y36">
    <cfRule type="cellIs" priority="591" dxfId="6" operator="equal">
      <formula>999</formula>
    </cfRule>
    <cfRule type="cellIs" priority="592" dxfId="3" operator="equal">
      <formula>777</formula>
    </cfRule>
  </conditionalFormatting>
  <conditionalFormatting sqref="Y36:Z36">
    <cfRule type="cellIs" priority="589" dxfId="1" operator="equal" stopIfTrue="1">
      <formula>777</formula>
    </cfRule>
    <cfRule type="cellIs" priority="590" dxfId="0" operator="equal" stopIfTrue="1">
      <formula>999</formula>
    </cfRule>
  </conditionalFormatting>
  <conditionalFormatting sqref="Y36">
    <cfRule type="cellIs" priority="587" dxfId="4" operator="equal">
      <formula>999</formula>
    </cfRule>
    <cfRule type="cellIs" priority="588" dxfId="3" operator="equal">
      <formula>777</formula>
    </cfRule>
  </conditionalFormatting>
  <conditionalFormatting sqref="Y36">
    <cfRule type="cellIs" priority="586" dxfId="2" operator="equal" stopIfTrue="1">
      <formula>999</formula>
    </cfRule>
  </conditionalFormatting>
  <conditionalFormatting sqref="AB36">
    <cfRule type="cellIs" priority="585" dxfId="3" operator="lessThan">
      <formula>4.509999999</formula>
    </cfRule>
  </conditionalFormatting>
  <conditionalFormatting sqref="AQ34:AQ38">
    <cfRule type="cellIs" priority="584" dxfId="3" operator="equal" stopIfTrue="1">
      <formula>777</formula>
    </cfRule>
  </conditionalFormatting>
  <conditionalFormatting sqref="AQ34:AQ38">
    <cfRule type="cellIs" priority="582" dxfId="6" operator="equal">
      <formula>999</formula>
    </cfRule>
    <cfRule type="cellIs" priority="583" dxfId="3" operator="equal">
      <formula>777</formula>
    </cfRule>
  </conditionalFormatting>
  <conditionalFormatting sqref="AQ34:AR35 AR37:AR38 AQ36:AQ38">
    <cfRule type="cellIs" priority="580" dxfId="1" operator="equal" stopIfTrue="1">
      <formula>777</formula>
    </cfRule>
    <cfRule type="cellIs" priority="581" dxfId="0" operator="equal" stopIfTrue="1">
      <formula>999</formula>
    </cfRule>
  </conditionalFormatting>
  <conditionalFormatting sqref="AQ34:AQ38">
    <cfRule type="cellIs" priority="578" dxfId="4" operator="equal">
      <formula>999</formula>
    </cfRule>
    <cfRule type="cellIs" priority="579" dxfId="3" operator="equal">
      <formula>777</formula>
    </cfRule>
  </conditionalFormatting>
  <conditionalFormatting sqref="AQ34:AQ38">
    <cfRule type="cellIs" priority="577" dxfId="2" operator="equal" stopIfTrue="1">
      <formula>999</formula>
    </cfRule>
  </conditionalFormatting>
  <conditionalFormatting sqref="AT34:AT38">
    <cfRule type="cellIs" priority="576" dxfId="3" operator="lessThan">
      <formula>4.509999999</formula>
    </cfRule>
  </conditionalFormatting>
  <conditionalFormatting sqref="AH35">
    <cfRule type="cellIs" priority="575" dxfId="3" operator="equal" stopIfTrue="1">
      <formula>777</formula>
    </cfRule>
  </conditionalFormatting>
  <conditionalFormatting sqref="AH35">
    <cfRule type="cellIs" priority="573" dxfId="6" operator="equal">
      <formula>999</formula>
    </cfRule>
    <cfRule type="cellIs" priority="574" dxfId="3" operator="equal">
      <formula>777</formula>
    </cfRule>
  </conditionalFormatting>
  <conditionalFormatting sqref="AH35:AI35">
    <cfRule type="cellIs" priority="571" dxfId="1" operator="equal" stopIfTrue="1">
      <formula>777</formula>
    </cfRule>
    <cfRule type="cellIs" priority="572" dxfId="0" operator="equal" stopIfTrue="1">
      <formula>999</formula>
    </cfRule>
  </conditionalFormatting>
  <conditionalFormatting sqref="AH35">
    <cfRule type="cellIs" priority="569" dxfId="4" operator="equal">
      <formula>999</formula>
    </cfRule>
    <cfRule type="cellIs" priority="570" dxfId="3" operator="equal">
      <formula>777</formula>
    </cfRule>
  </conditionalFormatting>
  <conditionalFormatting sqref="AH35">
    <cfRule type="cellIs" priority="568" dxfId="2" operator="equal" stopIfTrue="1">
      <formula>999</formula>
    </cfRule>
  </conditionalFormatting>
  <conditionalFormatting sqref="AK35">
    <cfRule type="cellIs" priority="567" dxfId="3" operator="lessThan">
      <formula>4.509999999</formula>
    </cfRule>
  </conditionalFormatting>
  <conditionalFormatting sqref="Y78:Y86">
    <cfRule type="cellIs" priority="566" dxfId="3" operator="equal" stopIfTrue="1">
      <formula>777</formula>
    </cfRule>
  </conditionalFormatting>
  <conditionalFormatting sqref="Y78:Y86">
    <cfRule type="cellIs" priority="564" dxfId="6" operator="equal">
      <formula>999</formula>
    </cfRule>
    <cfRule type="cellIs" priority="565" dxfId="3" operator="equal">
      <formula>777</formula>
    </cfRule>
  </conditionalFormatting>
  <conditionalFormatting sqref="Y86:Z86 Z80:Z85 Z78 Y78:Y85">
    <cfRule type="cellIs" priority="562" dxfId="1" operator="equal" stopIfTrue="1">
      <formula>777</formula>
    </cfRule>
    <cfRule type="cellIs" priority="563" dxfId="0" operator="equal" stopIfTrue="1">
      <formula>999</formula>
    </cfRule>
  </conditionalFormatting>
  <conditionalFormatting sqref="Y78:Y86">
    <cfRule type="cellIs" priority="560" dxfId="4" operator="equal">
      <formula>999</formula>
    </cfRule>
    <cfRule type="cellIs" priority="561" dxfId="3" operator="equal">
      <formula>777</formula>
    </cfRule>
  </conditionalFormatting>
  <conditionalFormatting sqref="Y78:Y86">
    <cfRule type="cellIs" priority="559" dxfId="2" operator="equal" stopIfTrue="1">
      <formula>999</formula>
    </cfRule>
  </conditionalFormatting>
  <conditionalFormatting sqref="AB78:AB86">
    <cfRule type="cellIs" priority="558" dxfId="3" operator="lessThan">
      <formula>4.509999999</formula>
    </cfRule>
  </conditionalFormatting>
  <conditionalFormatting sqref="AZ32:AZ38">
    <cfRule type="cellIs" priority="557" dxfId="3" operator="equal" stopIfTrue="1">
      <formula>777</formula>
    </cfRule>
  </conditionalFormatting>
  <conditionalFormatting sqref="AZ32:AZ38">
    <cfRule type="cellIs" priority="555" dxfId="6" operator="equal">
      <formula>999</formula>
    </cfRule>
    <cfRule type="cellIs" priority="556" dxfId="3" operator="equal">
      <formula>777</formula>
    </cfRule>
  </conditionalFormatting>
  <conditionalFormatting sqref="BA35:BA37 BA32:BA33 AZ32:AZ38">
    <cfRule type="cellIs" priority="553" dxfId="1" operator="equal" stopIfTrue="1">
      <formula>777</formula>
    </cfRule>
    <cfRule type="cellIs" priority="554" dxfId="0" operator="equal" stopIfTrue="1">
      <formula>999</formula>
    </cfRule>
  </conditionalFormatting>
  <conditionalFormatting sqref="AZ32:AZ38">
    <cfRule type="cellIs" priority="551" dxfId="4" operator="equal">
      <formula>999</formula>
    </cfRule>
    <cfRule type="cellIs" priority="552" dxfId="3" operator="equal">
      <formula>777</formula>
    </cfRule>
  </conditionalFormatting>
  <conditionalFormatting sqref="AZ32:AZ38">
    <cfRule type="cellIs" priority="550" dxfId="2" operator="equal" stopIfTrue="1">
      <formula>999</formula>
    </cfRule>
  </conditionalFormatting>
  <conditionalFormatting sqref="BC32:BC38">
    <cfRule type="cellIs" priority="549" dxfId="3" operator="lessThan">
      <formula>4.509999999</formula>
    </cfRule>
  </conditionalFormatting>
  <conditionalFormatting sqref="AH82:AH84">
    <cfRule type="cellIs" priority="548" dxfId="3" operator="equal" stopIfTrue="1">
      <formula>777</formula>
    </cfRule>
  </conditionalFormatting>
  <conditionalFormatting sqref="AH82:AH84">
    <cfRule type="cellIs" priority="546" dxfId="6" operator="equal">
      <formula>999</formula>
    </cfRule>
    <cfRule type="cellIs" priority="547" dxfId="3" operator="equal">
      <formula>777</formula>
    </cfRule>
  </conditionalFormatting>
  <conditionalFormatting sqref="AH82:AI84">
    <cfRule type="cellIs" priority="544" dxfId="1" operator="equal" stopIfTrue="1">
      <formula>777</formula>
    </cfRule>
    <cfRule type="cellIs" priority="545" dxfId="0" operator="equal" stopIfTrue="1">
      <formula>999</formula>
    </cfRule>
  </conditionalFormatting>
  <conditionalFormatting sqref="AH82:AH84">
    <cfRule type="cellIs" priority="542" dxfId="4" operator="equal">
      <formula>999</formula>
    </cfRule>
    <cfRule type="cellIs" priority="543" dxfId="3" operator="equal">
      <formula>777</formula>
    </cfRule>
  </conditionalFormatting>
  <conditionalFormatting sqref="AH82:AH84">
    <cfRule type="cellIs" priority="541" dxfId="2" operator="equal" stopIfTrue="1">
      <formula>999</formula>
    </cfRule>
  </conditionalFormatting>
  <conditionalFormatting sqref="AH85">
    <cfRule type="cellIs" priority="540" dxfId="3" operator="equal" stopIfTrue="1">
      <formula>777</formula>
    </cfRule>
  </conditionalFormatting>
  <conditionalFormatting sqref="AH85">
    <cfRule type="cellIs" priority="538" dxfId="6" operator="equal">
      <formula>999</formula>
    </cfRule>
    <cfRule type="cellIs" priority="539" dxfId="3" operator="equal">
      <formula>777</formula>
    </cfRule>
  </conditionalFormatting>
  <conditionalFormatting sqref="AH85">
    <cfRule type="cellIs" priority="536" dxfId="1" operator="equal" stopIfTrue="1">
      <formula>777</formula>
    </cfRule>
    <cfRule type="cellIs" priority="537" dxfId="0" operator="equal" stopIfTrue="1">
      <formula>999</formula>
    </cfRule>
  </conditionalFormatting>
  <conditionalFormatting sqref="AH85">
    <cfRule type="cellIs" priority="534" dxfId="4" operator="equal">
      <formula>999</formula>
    </cfRule>
    <cfRule type="cellIs" priority="535" dxfId="3" operator="equal">
      <formula>777</formula>
    </cfRule>
  </conditionalFormatting>
  <conditionalFormatting sqref="AH85">
    <cfRule type="cellIs" priority="533" dxfId="2" operator="equal" stopIfTrue="1">
      <formula>999</formula>
    </cfRule>
  </conditionalFormatting>
  <conditionalFormatting sqref="AK82:AK85">
    <cfRule type="cellIs" priority="532" dxfId="3" operator="lessThan">
      <formula>4.509999999</formula>
    </cfRule>
  </conditionalFormatting>
  <conditionalFormatting sqref="AQ86">
    <cfRule type="cellIs" priority="531" dxfId="3" operator="equal" stopIfTrue="1">
      <formula>777</formula>
    </cfRule>
  </conditionalFormatting>
  <conditionalFormatting sqref="AQ86">
    <cfRule type="cellIs" priority="529" dxfId="6" operator="equal">
      <formula>999</formula>
    </cfRule>
    <cfRule type="cellIs" priority="530" dxfId="3" operator="equal">
      <formula>777</formula>
    </cfRule>
  </conditionalFormatting>
  <conditionalFormatting sqref="AQ86:AR86">
    <cfRule type="cellIs" priority="527" dxfId="1" operator="equal" stopIfTrue="1">
      <formula>777</formula>
    </cfRule>
    <cfRule type="cellIs" priority="528" dxfId="0" operator="equal" stopIfTrue="1">
      <formula>999</formula>
    </cfRule>
  </conditionalFormatting>
  <conditionalFormatting sqref="AQ86">
    <cfRule type="cellIs" priority="525" dxfId="4" operator="equal">
      <formula>999</formula>
    </cfRule>
    <cfRule type="cellIs" priority="526" dxfId="3" operator="equal">
      <formula>777</formula>
    </cfRule>
  </conditionalFormatting>
  <conditionalFormatting sqref="AQ86">
    <cfRule type="cellIs" priority="524" dxfId="2" operator="equal" stopIfTrue="1">
      <formula>999</formula>
    </cfRule>
  </conditionalFormatting>
  <conditionalFormatting sqref="AT86">
    <cfRule type="cellIs" priority="523" dxfId="3" operator="lessThan">
      <formula>4.509999999</formula>
    </cfRule>
  </conditionalFormatting>
  <conditionalFormatting sqref="AH130">
    <cfRule type="cellIs" priority="522" dxfId="3" operator="equal" stopIfTrue="1">
      <formula>777</formula>
    </cfRule>
  </conditionalFormatting>
  <conditionalFormatting sqref="AH130">
    <cfRule type="cellIs" priority="520" dxfId="6" operator="equal">
      <formula>999</formula>
    </cfRule>
    <cfRule type="cellIs" priority="521" dxfId="3" operator="equal">
      <formula>777</formula>
    </cfRule>
  </conditionalFormatting>
  <conditionalFormatting sqref="AH130:AI130">
    <cfRule type="cellIs" priority="518" dxfId="1" operator="equal" stopIfTrue="1">
      <formula>777</formula>
    </cfRule>
    <cfRule type="cellIs" priority="519" dxfId="0" operator="equal" stopIfTrue="1">
      <formula>999</formula>
    </cfRule>
  </conditionalFormatting>
  <conditionalFormatting sqref="AH130">
    <cfRule type="cellIs" priority="516" dxfId="4" operator="equal">
      <formula>999</formula>
    </cfRule>
    <cfRule type="cellIs" priority="517" dxfId="3" operator="equal">
      <formula>777</formula>
    </cfRule>
  </conditionalFormatting>
  <conditionalFormatting sqref="AH130">
    <cfRule type="cellIs" priority="515" dxfId="2" operator="equal" stopIfTrue="1">
      <formula>999</formula>
    </cfRule>
  </conditionalFormatting>
  <conditionalFormatting sqref="AK130">
    <cfRule type="cellIs" priority="514" dxfId="3" operator="lessThan">
      <formula>4.509999999</formula>
    </cfRule>
  </conditionalFormatting>
  <conditionalFormatting sqref="AQ126 AQ128:AQ129">
    <cfRule type="cellIs" priority="513" dxfId="3" operator="equal" stopIfTrue="1">
      <formula>777</formula>
    </cfRule>
  </conditionalFormatting>
  <conditionalFormatting sqref="AQ126 AQ128:AQ129">
    <cfRule type="cellIs" priority="511" dxfId="6" operator="equal">
      <formula>999</formula>
    </cfRule>
    <cfRule type="cellIs" priority="512" dxfId="3" operator="equal">
      <formula>777</formula>
    </cfRule>
  </conditionalFormatting>
  <conditionalFormatting sqref="AQ128:AR129 AQ126">
    <cfRule type="cellIs" priority="509" dxfId="1" operator="equal" stopIfTrue="1">
      <formula>777</formula>
    </cfRule>
    <cfRule type="cellIs" priority="510" dxfId="0" operator="equal" stopIfTrue="1">
      <formula>999</formula>
    </cfRule>
  </conditionalFormatting>
  <conditionalFormatting sqref="AQ126 AQ128:AQ129">
    <cfRule type="cellIs" priority="507" dxfId="4" operator="equal">
      <formula>999</formula>
    </cfRule>
    <cfRule type="cellIs" priority="508" dxfId="3" operator="equal">
      <formula>777</formula>
    </cfRule>
  </conditionalFormatting>
  <conditionalFormatting sqref="AQ126 AQ128:AQ129">
    <cfRule type="cellIs" priority="506" dxfId="2" operator="equal" stopIfTrue="1">
      <formula>999</formula>
    </cfRule>
  </conditionalFormatting>
  <conditionalFormatting sqref="AQ127">
    <cfRule type="cellIs" priority="505" dxfId="3" operator="equal" stopIfTrue="1">
      <formula>777</formula>
    </cfRule>
  </conditionalFormatting>
  <conditionalFormatting sqref="AQ127">
    <cfRule type="cellIs" priority="503" dxfId="6" operator="equal">
      <formula>999</formula>
    </cfRule>
    <cfRule type="cellIs" priority="504" dxfId="3" operator="equal">
      <formula>777</formula>
    </cfRule>
  </conditionalFormatting>
  <conditionalFormatting sqref="AQ127">
    <cfRule type="cellIs" priority="501" dxfId="1" operator="equal" stopIfTrue="1">
      <formula>777</formula>
    </cfRule>
    <cfRule type="cellIs" priority="502" dxfId="0" operator="equal" stopIfTrue="1">
      <formula>999</formula>
    </cfRule>
  </conditionalFormatting>
  <conditionalFormatting sqref="AQ127">
    <cfRule type="cellIs" priority="499" dxfId="4" operator="equal">
      <formula>999</formula>
    </cfRule>
    <cfRule type="cellIs" priority="500" dxfId="3" operator="equal">
      <formula>777</formula>
    </cfRule>
  </conditionalFormatting>
  <conditionalFormatting sqref="AQ127">
    <cfRule type="cellIs" priority="498" dxfId="2" operator="equal" stopIfTrue="1">
      <formula>999</formula>
    </cfRule>
  </conditionalFormatting>
  <conditionalFormatting sqref="AT126:AT129">
    <cfRule type="cellIs" priority="497" dxfId="3" operator="lessThan">
      <formula>4.509999999</formula>
    </cfRule>
  </conditionalFormatting>
  <conditionalFormatting sqref="AZ126:AZ128 AZ130">
    <cfRule type="cellIs" priority="496" dxfId="3" operator="equal" stopIfTrue="1">
      <formula>777</formula>
    </cfRule>
  </conditionalFormatting>
  <conditionalFormatting sqref="AZ126:AZ128 AZ130">
    <cfRule type="cellIs" priority="494" dxfId="6" operator="equal">
      <formula>999</formula>
    </cfRule>
    <cfRule type="cellIs" priority="495" dxfId="3" operator="equal">
      <formula>777</formula>
    </cfRule>
  </conditionalFormatting>
  <conditionalFormatting sqref="AZ126:BA128 AZ130:BA130">
    <cfRule type="cellIs" priority="492" dxfId="1" operator="equal" stopIfTrue="1">
      <formula>777</formula>
    </cfRule>
    <cfRule type="cellIs" priority="493" dxfId="0" operator="equal" stopIfTrue="1">
      <formula>999</formula>
    </cfRule>
  </conditionalFormatting>
  <conditionalFormatting sqref="AZ126:AZ128 AZ130">
    <cfRule type="cellIs" priority="490" dxfId="4" operator="equal">
      <formula>999</formula>
    </cfRule>
    <cfRule type="cellIs" priority="491" dxfId="3" operator="equal">
      <formula>777</formula>
    </cfRule>
  </conditionalFormatting>
  <conditionalFormatting sqref="AZ126:AZ128 AZ130">
    <cfRule type="cellIs" priority="489" dxfId="2" operator="equal" stopIfTrue="1">
      <formula>999</formula>
    </cfRule>
  </conditionalFormatting>
  <conditionalFormatting sqref="BC130">
    <cfRule type="cellIs" priority="488" dxfId="487" operator="lessThan">
      <formula>4.5099999999999</formula>
    </cfRule>
  </conditionalFormatting>
  <conditionalFormatting sqref="AZ125">
    <cfRule type="cellIs" priority="487" dxfId="3" operator="equal" stopIfTrue="1">
      <formula>777</formula>
    </cfRule>
  </conditionalFormatting>
  <conditionalFormatting sqref="AZ125">
    <cfRule type="cellIs" priority="485" dxfId="6" operator="equal">
      <formula>999</formula>
    </cfRule>
    <cfRule type="cellIs" priority="486" dxfId="3" operator="equal">
      <formula>777</formula>
    </cfRule>
  </conditionalFormatting>
  <conditionalFormatting sqref="AZ125">
    <cfRule type="cellIs" priority="483" dxfId="1" operator="equal" stopIfTrue="1">
      <formula>777</formula>
    </cfRule>
    <cfRule type="cellIs" priority="484" dxfId="0" operator="equal" stopIfTrue="1">
      <formula>999</formula>
    </cfRule>
  </conditionalFormatting>
  <conditionalFormatting sqref="AZ125">
    <cfRule type="cellIs" priority="481" dxfId="4" operator="equal">
      <formula>999</formula>
    </cfRule>
    <cfRule type="cellIs" priority="482" dxfId="3" operator="equal">
      <formula>777</formula>
    </cfRule>
  </conditionalFormatting>
  <conditionalFormatting sqref="AZ125">
    <cfRule type="cellIs" priority="480" dxfId="2" operator="equal" stopIfTrue="1">
      <formula>999</formula>
    </cfRule>
  </conditionalFormatting>
  <conditionalFormatting sqref="AZ129">
    <cfRule type="cellIs" priority="479" dxfId="3" operator="equal" stopIfTrue="1">
      <formula>777</formula>
    </cfRule>
  </conditionalFormatting>
  <conditionalFormatting sqref="AZ129">
    <cfRule type="cellIs" priority="477" dxfId="6" operator="equal">
      <formula>999</formula>
    </cfRule>
    <cfRule type="cellIs" priority="478" dxfId="3" operator="equal">
      <formula>777</formula>
    </cfRule>
  </conditionalFormatting>
  <conditionalFormatting sqref="AZ129">
    <cfRule type="cellIs" priority="475" dxfId="1" operator="equal" stopIfTrue="1">
      <formula>777</formula>
    </cfRule>
    <cfRule type="cellIs" priority="476" dxfId="0" operator="equal" stopIfTrue="1">
      <formula>999</formula>
    </cfRule>
  </conditionalFormatting>
  <conditionalFormatting sqref="AZ129">
    <cfRule type="cellIs" priority="473" dxfId="4" operator="equal">
      <formula>999</formula>
    </cfRule>
    <cfRule type="cellIs" priority="474" dxfId="3" operator="equal">
      <formula>777</formula>
    </cfRule>
  </conditionalFormatting>
  <conditionalFormatting sqref="AZ129">
    <cfRule type="cellIs" priority="472" dxfId="2" operator="equal" stopIfTrue="1">
      <formula>999</formula>
    </cfRule>
  </conditionalFormatting>
  <conditionalFormatting sqref="BC125:BC130">
    <cfRule type="cellIs" priority="471" dxfId="3" operator="lessThan">
      <formula>4.509999999</formula>
    </cfRule>
  </conditionalFormatting>
  <conditionalFormatting sqref="Y173:Z174">
    <cfRule type="cellIs" priority="469" dxfId="1" operator="equal" stopIfTrue="1">
      <formula>777</formula>
    </cfRule>
    <cfRule type="cellIs" priority="470" dxfId="0" operator="equal" stopIfTrue="1">
      <formula>999</formula>
    </cfRule>
  </conditionalFormatting>
  <conditionalFormatting sqref="Y173:Y174">
    <cfRule type="cellIs" priority="467" dxfId="6" operator="equal">
      <formula>999</formula>
    </cfRule>
    <cfRule type="cellIs" priority="468" dxfId="3" operator="equal">
      <formula>777</formula>
    </cfRule>
  </conditionalFormatting>
  <conditionalFormatting sqref="Y173:Y174">
    <cfRule type="cellIs" priority="466" dxfId="3" operator="equal" stopIfTrue="1">
      <formula>777</formula>
    </cfRule>
  </conditionalFormatting>
  <conditionalFormatting sqref="Y173:Y174">
    <cfRule type="cellIs" priority="464" dxfId="4" operator="equal">
      <formula>999</formula>
    </cfRule>
    <cfRule type="cellIs" priority="465" dxfId="3" operator="equal">
      <formula>777</formula>
    </cfRule>
  </conditionalFormatting>
  <conditionalFormatting sqref="Y173:Y174">
    <cfRule type="cellIs" priority="463" dxfId="2" operator="equal" stopIfTrue="1">
      <formula>999</formula>
    </cfRule>
  </conditionalFormatting>
  <conditionalFormatting sqref="AH167">
    <cfRule type="cellIs" priority="461" dxfId="1" operator="equal" stopIfTrue="1">
      <formula>777</formula>
    </cfRule>
    <cfRule type="cellIs" priority="462" dxfId="0" operator="equal" stopIfTrue="1">
      <formula>999</formula>
    </cfRule>
  </conditionalFormatting>
  <conditionalFormatting sqref="AH167">
    <cfRule type="cellIs" priority="459" dxfId="6" operator="equal">
      <formula>999</formula>
    </cfRule>
    <cfRule type="cellIs" priority="460" dxfId="3" operator="equal">
      <formula>777</formula>
    </cfRule>
  </conditionalFormatting>
  <conditionalFormatting sqref="AH167">
    <cfRule type="cellIs" priority="458" dxfId="3" operator="equal" stopIfTrue="1">
      <formula>777</formula>
    </cfRule>
  </conditionalFormatting>
  <conditionalFormatting sqref="AH167">
    <cfRule type="cellIs" priority="456" dxfId="4" operator="equal">
      <formula>999</formula>
    </cfRule>
    <cfRule type="cellIs" priority="457" dxfId="3" operator="equal">
      <formula>777</formula>
    </cfRule>
  </conditionalFormatting>
  <conditionalFormatting sqref="AH167">
    <cfRule type="cellIs" priority="455" dxfId="2" operator="equal" stopIfTrue="1">
      <formula>999</formula>
    </cfRule>
  </conditionalFormatting>
  <conditionalFormatting sqref="AH168:AH174">
    <cfRule type="cellIs" priority="454" dxfId="3" operator="equal" stopIfTrue="1">
      <formula>777</formula>
    </cfRule>
  </conditionalFormatting>
  <conditionalFormatting sqref="AH168:AH174">
    <cfRule type="cellIs" priority="452" dxfId="6" operator="equal">
      <formula>999</formula>
    </cfRule>
    <cfRule type="cellIs" priority="453" dxfId="3" operator="equal">
      <formula>777</formula>
    </cfRule>
  </conditionalFormatting>
  <conditionalFormatting sqref="AH168:AI174">
    <cfRule type="cellIs" priority="450" dxfId="1" operator="equal" stopIfTrue="1">
      <formula>777</formula>
    </cfRule>
    <cfRule type="cellIs" priority="451" dxfId="0" operator="equal" stopIfTrue="1">
      <formula>999</formula>
    </cfRule>
  </conditionalFormatting>
  <conditionalFormatting sqref="AH168:AH174">
    <cfRule type="cellIs" priority="448" dxfId="4" operator="equal">
      <formula>999</formula>
    </cfRule>
    <cfRule type="cellIs" priority="449" dxfId="3" operator="equal">
      <formula>777</formula>
    </cfRule>
  </conditionalFormatting>
  <conditionalFormatting sqref="AH168:AH174">
    <cfRule type="cellIs" priority="447" dxfId="2" operator="equal" stopIfTrue="1">
      <formula>999</formula>
    </cfRule>
  </conditionalFormatting>
  <conditionalFormatting sqref="AK168:AK174">
    <cfRule type="cellIs" priority="446" dxfId="3" operator="lessThan">
      <formula>4.509999999</formula>
    </cfRule>
  </conditionalFormatting>
  <conditionalFormatting sqref="AQ167:AQ178">
    <cfRule type="cellIs" priority="445" dxfId="3" operator="equal" stopIfTrue="1">
      <formula>777</formula>
    </cfRule>
  </conditionalFormatting>
  <conditionalFormatting sqref="AQ167:AQ178">
    <cfRule type="cellIs" priority="443" dxfId="6" operator="equal">
      <formula>999</formula>
    </cfRule>
    <cfRule type="cellIs" priority="444" dxfId="3" operator="equal">
      <formula>777</formula>
    </cfRule>
  </conditionalFormatting>
  <conditionalFormatting sqref="AQ167:AR178">
    <cfRule type="cellIs" priority="441" dxfId="1" operator="equal" stopIfTrue="1">
      <formula>777</formula>
    </cfRule>
    <cfRule type="cellIs" priority="442" dxfId="0" operator="equal" stopIfTrue="1">
      <formula>999</formula>
    </cfRule>
  </conditionalFormatting>
  <conditionalFormatting sqref="AQ167:AQ178">
    <cfRule type="cellIs" priority="439" dxfId="4" operator="equal">
      <formula>999</formula>
    </cfRule>
    <cfRule type="cellIs" priority="440" dxfId="3" operator="equal">
      <formula>777</formula>
    </cfRule>
  </conditionalFormatting>
  <conditionalFormatting sqref="AQ167:AQ178">
    <cfRule type="cellIs" priority="438" dxfId="2" operator="equal" stopIfTrue="1">
      <formula>999</formula>
    </cfRule>
  </conditionalFormatting>
  <conditionalFormatting sqref="AT167:AT178">
    <cfRule type="cellIs" priority="437" dxfId="3" operator="lessThan">
      <formula>4.509999999</formula>
    </cfRule>
  </conditionalFormatting>
  <conditionalFormatting sqref="AQ84:AQ85">
    <cfRule type="cellIs" priority="436" dxfId="3" operator="equal" stopIfTrue="1">
      <formula>777</formula>
    </cfRule>
  </conditionalFormatting>
  <conditionalFormatting sqref="AQ84:AQ85">
    <cfRule type="cellIs" priority="434" dxfId="6" operator="equal">
      <formula>999</formula>
    </cfRule>
    <cfRule type="cellIs" priority="435" dxfId="3" operator="equal">
      <formula>777</formula>
    </cfRule>
  </conditionalFormatting>
  <conditionalFormatting sqref="AQ84:AR85">
    <cfRule type="cellIs" priority="432" dxfId="1" operator="equal" stopIfTrue="1">
      <formula>777</formula>
    </cfRule>
    <cfRule type="cellIs" priority="433" dxfId="0" operator="equal" stopIfTrue="1">
      <formula>999</formula>
    </cfRule>
  </conditionalFormatting>
  <conditionalFormatting sqref="AQ84:AQ85">
    <cfRule type="cellIs" priority="430" dxfId="4" operator="equal">
      <formula>999</formula>
    </cfRule>
    <cfRule type="cellIs" priority="431" dxfId="3" operator="equal">
      <formula>777</formula>
    </cfRule>
  </conditionalFormatting>
  <conditionalFormatting sqref="AQ84:AQ85">
    <cfRule type="cellIs" priority="429" dxfId="2" operator="equal" stopIfTrue="1">
      <formula>999</formula>
    </cfRule>
  </conditionalFormatting>
  <conditionalFormatting sqref="AQ83">
    <cfRule type="cellIs" priority="428" dxfId="3" operator="equal" stopIfTrue="1">
      <formula>777</formula>
    </cfRule>
  </conditionalFormatting>
  <conditionalFormatting sqref="AQ83">
    <cfRule type="cellIs" priority="426" dxfId="6" operator="equal">
      <formula>999</formula>
    </cfRule>
    <cfRule type="cellIs" priority="427" dxfId="3" operator="equal">
      <formula>777</formula>
    </cfRule>
  </conditionalFormatting>
  <conditionalFormatting sqref="AQ83">
    <cfRule type="cellIs" priority="424" dxfId="1" operator="equal" stopIfTrue="1">
      <formula>777</formula>
    </cfRule>
    <cfRule type="cellIs" priority="425" dxfId="0" operator="equal" stopIfTrue="1">
      <formula>999</formula>
    </cfRule>
  </conditionalFormatting>
  <conditionalFormatting sqref="AQ83">
    <cfRule type="cellIs" priority="422" dxfId="4" operator="equal">
      <formula>999</formula>
    </cfRule>
    <cfRule type="cellIs" priority="423" dxfId="3" operator="equal">
      <formula>777</formula>
    </cfRule>
  </conditionalFormatting>
  <conditionalFormatting sqref="AQ83">
    <cfRule type="cellIs" priority="421" dxfId="2" operator="equal" stopIfTrue="1">
      <formula>999</formula>
    </cfRule>
  </conditionalFormatting>
  <conditionalFormatting sqref="AT83:AT85">
    <cfRule type="cellIs" priority="420" dxfId="3" operator="lessThan">
      <formula>4.509999999</formula>
    </cfRule>
  </conditionalFormatting>
  <conditionalFormatting sqref="J3:J15 J17:J23 J26 J217:J218 J220 J222:J253 J28:J204">
    <cfRule type="cellIs" priority="419" dxfId="3" operator="equal" stopIfTrue="1">
      <formula>777</formula>
    </cfRule>
  </conditionalFormatting>
  <conditionalFormatting sqref="J3:J15 J17:J23 J26 J217:J218 J220 J222:J253 J28:J204">
    <cfRule type="cellIs" priority="417" dxfId="6" operator="equal">
      <formula>999</formula>
    </cfRule>
    <cfRule type="cellIs" priority="418" dxfId="3" operator="equal">
      <formula>777</formula>
    </cfRule>
  </conditionalFormatting>
  <conditionalFormatting sqref="J3:K15 J17:K23 J26:K26 J28:K43 K52:K54 K56:K60 K62:K67 K69:K77 K79:K86 K88:K92 K155:K162 K198:K204 K206:K210 K212:K214 J217:K218 J220:K220 J222:K223 K233:K237 K239:K243 K245 K247:K253 K224:K231 J224:J253 K94 K44:K50 J44:J94 J95:K105 K106 K109:K114 J106:J114 J115:K128 K129:K135 K137 J129:J137 J138:K150 K151:K153 K164:K175 J151:J175 J176:K194 K195:K196 J195:J204 K216">
    <cfRule type="cellIs" priority="415" dxfId="1" operator="equal" stopIfTrue="1">
      <formula>777</formula>
    </cfRule>
    <cfRule type="cellIs" priority="416" dxfId="0" operator="equal" stopIfTrue="1">
      <formula>999</formula>
    </cfRule>
  </conditionalFormatting>
  <conditionalFormatting sqref="J3:J15 J17:J23 J26 J217:J218 J220 J222:J253 J28:J204">
    <cfRule type="cellIs" priority="413" dxfId="4" operator="equal">
      <formula>999</formula>
    </cfRule>
    <cfRule type="cellIs" priority="414" dxfId="3" operator="equal">
      <formula>777</formula>
    </cfRule>
  </conditionalFormatting>
  <conditionalFormatting sqref="J3:J15 J17:J23 J26 J217:J218 J220 J222:J253 J28:J204">
    <cfRule type="cellIs" priority="412" dxfId="2" operator="equal" stopIfTrue="1">
      <formula>999</formula>
    </cfRule>
  </conditionalFormatting>
  <conditionalFormatting sqref="P3:P15 P17:P23 P26 P28:P50 P52:P54 P56:P60 P62:P67 P69:P77 P79:P86 P88:P92 P94:P106 P109:P135 P137:P153 P155:P162 P164:P196 P198:P204 P206:P210 P212:P214 P216:P218 P220 P222:P231 P233:P237 P239:P243 P245 P247:P253">
    <cfRule type="cellIs" priority="411" dxfId="405" operator="between">
      <formula>0.5</formula>
      <formula>4.01</formula>
    </cfRule>
  </conditionalFormatting>
  <conditionalFormatting sqref="J25:K25">
    <cfRule type="cellIs" priority="409" dxfId="1" operator="equal" stopIfTrue="1">
      <formula>777</formula>
    </cfRule>
    <cfRule type="cellIs" priority="410" dxfId="0" operator="equal" stopIfTrue="1">
      <formula>999</formula>
    </cfRule>
  </conditionalFormatting>
  <conditionalFormatting sqref="J25">
    <cfRule type="cellIs" priority="407" dxfId="6" operator="equal">
      <formula>999</formula>
    </cfRule>
    <cfRule type="cellIs" priority="408" dxfId="3" operator="equal">
      <formula>777</formula>
    </cfRule>
  </conditionalFormatting>
  <conditionalFormatting sqref="P25">
    <cfRule type="cellIs" priority="406" dxfId="405" operator="between">
      <formula>0.5</formula>
      <formula>4.01</formula>
    </cfRule>
  </conditionalFormatting>
  <conditionalFormatting sqref="J25">
    <cfRule type="cellIs" priority="405" dxfId="3" operator="equal" stopIfTrue="1">
      <formula>777</formula>
    </cfRule>
  </conditionalFormatting>
  <conditionalFormatting sqref="J25">
    <cfRule type="cellIs" priority="403" dxfId="4" operator="equal">
      <formula>999</formula>
    </cfRule>
    <cfRule type="cellIs" priority="404" dxfId="3" operator="equal">
      <formula>777</formula>
    </cfRule>
  </conditionalFormatting>
  <conditionalFormatting sqref="J25">
    <cfRule type="cellIs" priority="402" dxfId="2" operator="equal" stopIfTrue="1">
      <formula>999</formula>
    </cfRule>
  </conditionalFormatting>
  <conditionalFormatting sqref="J16">
    <cfRule type="cellIs" priority="401" dxfId="3" operator="equal" stopIfTrue="1">
      <formula>777</formula>
    </cfRule>
  </conditionalFormatting>
  <conditionalFormatting sqref="J16">
    <cfRule type="cellIs" priority="399" dxfId="6" operator="equal">
      <formula>999</formula>
    </cfRule>
    <cfRule type="cellIs" priority="400" dxfId="3" operator="equal">
      <formula>777</formula>
    </cfRule>
  </conditionalFormatting>
  <conditionalFormatting sqref="J16">
    <cfRule type="cellIs" priority="397" dxfId="1" operator="equal" stopIfTrue="1">
      <formula>777</formula>
    </cfRule>
    <cfRule type="cellIs" priority="398" dxfId="0" operator="equal" stopIfTrue="1">
      <formula>999</formula>
    </cfRule>
  </conditionalFormatting>
  <conditionalFormatting sqref="J16">
    <cfRule type="cellIs" priority="395" dxfId="4" operator="equal">
      <formula>999</formula>
    </cfRule>
    <cfRule type="cellIs" priority="396" dxfId="3" operator="equal">
      <formula>777</formula>
    </cfRule>
  </conditionalFormatting>
  <conditionalFormatting sqref="J16">
    <cfRule type="cellIs" priority="394" dxfId="2" operator="equal" stopIfTrue="1">
      <formula>999</formula>
    </cfRule>
  </conditionalFormatting>
  <conditionalFormatting sqref="J24">
    <cfRule type="cellIs" priority="393" dxfId="3" operator="equal" stopIfTrue="1">
      <formula>777</formula>
    </cfRule>
  </conditionalFormatting>
  <conditionalFormatting sqref="J24">
    <cfRule type="cellIs" priority="391" dxfId="6" operator="equal">
      <formula>999</formula>
    </cfRule>
    <cfRule type="cellIs" priority="392" dxfId="3" operator="equal">
      <formula>777</formula>
    </cfRule>
  </conditionalFormatting>
  <conditionalFormatting sqref="J24">
    <cfRule type="cellIs" priority="389" dxfId="1" operator="equal" stopIfTrue="1">
      <formula>777</formula>
    </cfRule>
    <cfRule type="cellIs" priority="390" dxfId="0" operator="equal" stopIfTrue="1">
      <formula>999</formula>
    </cfRule>
  </conditionalFormatting>
  <conditionalFormatting sqref="J24">
    <cfRule type="cellIs" priority="387" dxfId="4" operator="equal">
      <formula>999</formula>
    </cfRule>
    <cfRule type="cellIs" priority="388" dxfId="3" operator="equal">
      <formula>777</formula>
    </cfRule>
  </conditionalFormatting>
  <conditionalFormatting sqref="J24">
    <cfRule type="cellIs" priority="386" dxfId="2" operator="equal" stopIfTrue="1">
      <formula>999</formula>
    </cfRule>
  </conditionalFormatting>
  <conditionalFormatting sqref="J27">
    <cfRule type="cellIs" priority="385" dxfId="3" operator="equal" stopIfTrue="1">
      <formula>777</formula>
    </cfRule>
  </conditionalFormatting>
  <conditionalFormatting sqref="J27">
    <cfRule type="cellIs" priority="383" dxfId="6" operator="equal">
      <formula>999</formula>
    </cfRule>
    <cfRule type="cellIs" priority="384" dxfId="3" operator="equal">
      <formula>777</formula>
    </cfRule>
  </conditionalFormatting>
  <conditionalFormatting sqref="J27">
    <cfRule type="cellIs" priority="381" dxfId="1" operator="equal" stopIfTrue="1">
      <formula>777</formula>
    </cfRule>
    <cfRule type="cellIs" priority="382" dxfId="0" operator="equal" stopIfTrue="1">
      <formula>999</formula>
    </cfRule>
  </conditionalFormatting>
  <conditionalFormatting sqref="J27">
    <cfRule type="cellIs" priority="379" dxfId="4" operator="equal">
      <formula>999</formula>
    </cfRule>
    <cfRule type="cellIs" priority="380" dxfId="3" operator="equal">
      <formula>777</formula>
    </cfRule>
  </conditionalFormatting>
  <conditionalFormatting sqref="J27">
    <cfRule type="cellIs" priority="378" dxfId="2" operator="equal" stopIfTrue="1">
      <formula>999</formula>
    </cfRule>
  </conditionalFormatting>
  <conditionalFormatting sqref="J205:J216">
    <cfRule type="cellIs" priority="370" dxfId="2" operator="equal" stopIfTrue="1">
      <formula>999</formula>
    </cfRule>
  </conditionalFormatting>
  <conditionalFormatting sqref="J205:J216">
    <cfRule type="cellIs" priority="377" dxfId="3" operator="equal" stopIfTrue="1">
      <formula>777</formula>
    </cfRule>
  </conditionalFormatting>
  <conditionalFormatting sqref="J205:J216">
    <cfRule type="cellIs" priority="375" dxfId="6" operator="equal">
      <formula>999</formula>
    </cfRule>
    <cfRule type="cellIs" priority="376" dxfId="3" operator="equal">
      <formula>777</formula>
    </cfRule>
  </conditionalFormatting>
  <conditionalFormatting sqref="J205:J216">
    <cfRule type="cellIs" priority="373" dxfId="1" operator="equal" stopIfTrue="1">
      <formula>777</formula>
    </cfRule>
    <cfRule type="cellIs" priority="374" dxfId="0" operator="equal" stopIfTrue="1">
      <formula>999</formula>
    </cfRule>
  </conditionalFormatting>
  <conditionalFormatting sqref="J205:J216">
    <cfRule type="cellIs" priority="371" dxfId="4" operator="equal">
      <formula>999</formula>
    </cfRule>
    <cfRule type="cellIs" priority="372" dxfId="3" operator="equal">
      <formula>777</formula>
    </cfRule>
  </conditionalFormatting>
  <conditionalFormatting sqref="J221 J219">
    <cfRule type="cellIs" priority="362" dxfId="2" operator="equal" stopIfTrue="1">
      <formula>999</formula>
    </cfRule>
  </conditionalFormatting>
  <conditionalFormatting sqref="J221 J219">
    <cfRule type="cellIs" priority="369" dxfId="3" operator="equal" stopIfTrue="1">
      <formula>777</formula>
    </cfRule>
  </conditionalFormatting>
  <conditionalFormatting sqref="J221 J219">
    <cfRule type="cellIs" priority="367" dxfId="6" operator="equal">
      <formula>999</formula>
    </cfRule>
    <cfRule type="cellIs" priority="368" dxfId="3" operator="equal">
      <formula>777</formula>
    </cfRule>
  </conditionalFormatting>
  <conditionalFormatting sqref="J221 J219">
    <cfRule type="cellIs" priority="365" dxfId="1" operator="equal" stopIfTrue="1">
      <formula>777</formula>
    </cfRule>
    <cfRule type="cellIs" priority="366" dxfId="0" operator="equal" stopIfTrue="1">
      <formula>999</formula>
    </cfRule>
  </conditionalFormatting>
  <conditionalFormatting sqref="J221 J219">
    <cfRule type="cellIs" priority="363" dxfId="4" operator="equal">
      <formula>999</formula>
    </cfRule>
    <cfRule type="cellIs" priority="364" dxfId="3" operator="equal">
      <formula>777</formula>
    </cfRule>
  </conditionalFormatting>
  <conditionalFormatting sqref="J268:J278 J280:J284 J286:J289 J291:J336 J338:J367 J369:J371 J373:J376 J378:J381 J383:J384 J386:J390 J392:J424 J444:J445 J426:J442">
    <cfRule type="cellIs" priority="361" dxfId="3" operator="equal" stopIfTrue="1">
      <formula>777</formula>
    </cfRule>
  </conditionalFormatting>
  <conditionalFormatting sqref="J268:J278 J280:J284 J286:J289 J291:J336 J338:J367 J369:J371 J373:J376 J378:J381 J383:J384 J386:J390 J392:J424 J444:J445 J426:J442">
    <cfRule type="cellIs" priority="359" dxfId="6" operator="equal">
      <formula>999</formula>
    </cfRule>
    <cfRule type="cellIs" priority="360" dxfId="3" operator="equal">
      <formula>777</formula>
    </cfRule>
  </conditionalFormatting>
  <conditionalFormatting sqref="J268:J278 J280 J281:K284 J286:K289 J291:K336 J338:K367 J369:K371 J373:K376 J378:K381 J383:K384 J386:J390 J444:K445 J428:K442 J392:J424 J426:J427 K385:K427">
    <cfRule type="cellIs" priority="357" dxfId="1" operator="equal" stopIfTrue="1">
      <formula>777</formula>
    </cfRule>
    <cfRule type="cellIs" priority="358" dxfId="0" operator="equal" stopIfTrue="1">
      <formula>999</formula>
    </cfRule>
  </conditionalFormatting>
  <conditionalFormatting sqref="J268:J278 J280:J284 J286:J289 J291:J336 J338:J367 J369:J371 J373:J376 J378:J381 J383:J384 J386:J390 J392:J424 J444:J445 J426:J442">
    <cfRule type="cellIs" priority="355" dxfId="4" operator="equal">
      <formula>999</formula>
    </cfRule>
    <cfRule type="cellIs" priority="356" dxfId="3" operator="equal">
      <formula>777</formula>
    </cfRule>
  </conditionalFormatting>
  <conditionalFormatting sqref="J268:J278 J280:J284 J286:J289 J291:J336 J338:J367 J369:J371 J373:J376 J378:J381 J383:J384 J386:J390 J392:J424 J444:J445 J426:J442">
    <cfRule type="cellIs" priority="354" dxfId="2" operator="equal" stopIfTrue="1">
      <formula>999</formula>
    </cfRule>
  </conditionalFormatting>
  <conditionalFormatting sqref="M3:M445">
    <cfRule type="cellIs" priority="353" dxfId="3" operator="lessThan">
      <formula>4.409999999</formula>
    </cfRule>
  </conditionalFormatting>
  <conditionalFormatting sqref="J290 J285 J279">
    <cfRule type="cellIs" priority="352" dxfId="3" operator="equal" stopIfTrue="1">
      <formula>777</formula>
    </cfRule>
  </conditionalFormatting>
  <conditionalFormatting sqref="J290 J285 J279">
    <cfRule type="cellIs" priority="350" dxfId="6" operator="equal">
      <formula>999</formula>
    </cfRule>
    <cfRule type="cellIs" priority="351" dxfId="3" operator="equal">
      <formula>777</formula>
    </cfRule>
  </conditionalFormatting>
  <conditionalFormatting sqref="J290 J285 J279">
    <cfRule type="cellIs" priority="348" dxfId="1" operator="equal" stopIfTrue="1">
      <formula>777</formula>
    </cfRule>
    <cfRule type="cellIs" priority="349" dxfId="0" operator="equal" stopIfTrue="1">
      <formula>999</formula>
    </cfRule>
  </conditionalFormatting>
  <conditionalFormatting sqref="J290 J285 J279">
    <cfRule type="cellIs" priority="346" dxfId="4" operator="equal">
      <formula>999</formula>
    </cfRule>
    <cfRule type="cellIs" priority="347" dxfId="3" operator="equal">
      <formula>777</formula>
    </cfRule>
  </conditionalFormatting>
  <conditionalFormatting sqref="J290 J285 J279">
    <cfRule type="cellIs" priority="345" dxfId="2" operator="equal" stopIfTrue="1">
      <formula>999</formula>
    </cfRule>
  </conditionalFormatting>
  <conditionalFormatting sqref="J337">
    <cfRule type="cellIs" priority="344" dxfId="3" operator="equal" stopIfTrue="1">
      <formula>777</formula>
    </cfRule>
  </conditionalFormatting>
  <conditionalFormatting sqref="J337">
    <cfRule type="cellIs" priority="342" dxfId="6" operator="equal">
      <formula>999</formula>
    </cfRule>
    <cfRule type="cellIs" priority="343" dxfId="3" operator="equal">
      <formula>777</formula>
    </cfRule>
  </conditionalFormatting>
  <conditionalFormatting sqref="J337">
    <cfRule type="cellIs" priority="340" dxfId="1" operator="equal" stopIfTrue="1">
      <formula>777</formula>
    </cfRule>
    <cfRule type="cellIs" priority="341" dxfId="0" operator="equal" stopIfTrue="1">
      <formula>999</formula>
    </cfRule>
  </conditionalFormatting>
  <conditionalFormatting sqref="J337">
    <cfRule type="cellIs" priority="338" dxfId="4" operator="equal">
      <formula>999</formula>
    </cfRule>
    <cfRule type="cellIs" priority="339" dxfId="3" operator="equal">
      <formula>777</formula>
    </cfRule>
  </conditionalFormatting>
  <conditionalFormatting sqref="J337">
    <cfRule type="cellIs" priority="337" dxfId="2" operator="equal" stopIfTrue="1">
      <formula>999</formula>
    </cfRule>
  </conditionalFormatting>
  <conditionalFormatting sqref="J368">
    <cfRule type="cellIs" priority="336" dxfId="3" operator="equal" stopIfTrue="1">
      <formula>777</formula>
    </cfRule>
  </conditionalFormatting>
  <conditionalFormatting sqref="J368">
    <cfRule type="cellIs" priority="334" dxfId="6" operator="equal">
      <formula>999</formula>
    </cfRule>
    <cfRule type="cellIs" priority="335" dxfId="3" operator="equal">
      <formula>777</formula>
    </cfRule>
  </conditionalFormatting>
  <conditionalFormatting sqref="J368">
    <cfRule type="cellIs" priority="332" dxfId="1" operator="equal" stopIfTrue="1">
      <formula>777</formula>
    </cfRule>
    <cfRule type="cellIs" priority="333" dxfId="0" operator="equal" stopIfTrue="1">
      <formula>999</formula>
    </cfRule>
  </conditionalFormatting>
  <conditionalFormatting sqref="J368">
    <cfRule type="cellIs" priority="330" dxfId="4" operator="equal">
      <formula>999</formula>
    </cfRule>
    <cfRule type="cellIs" priority="331" dxfId="3" operator="equal">
      <formula>777</formula>
    </cfRule>
  </conditionalFormatting>
  <conditionalFormatting sqref="J368">
    <cfRule type="cellIs" priority="329" dxfId="2" operator="equal" stopIfTrue="1">
      <formula>999</formula>
    </cfRule>
  </conditionalFormatting>
  <conditionalFormatting sqref="J372">
    <cfRule type="cellIs" priority="328" dxfId="3" operator="equal" stopIfTrue="1">
      <formula>777</formula>
    </cfRule>
  </conditionalFormatting>
  <conditionalFormatting sqref="J372">
    <cfRule type="cellIs" priority="326" dxfId="6" operator="equal">
      <formula>999</formula>
    </cfRule>
    <cfRule type="cellIs" priority="327" dxfId="3" operator="equal">
      <formula>777</formula>
    </cfRule>
  </conditionalFormatting>
  <conditionalFormatting sqref="J372">
    <cfRule type="cellIs" priority="324" dxfId="1" operator="equal" stopIfTrue="1">
      <formula>777</formula>
    </cfRule>
    <cfRule type="cellIs" priority="325" dxfId="0" operator="equal" stopIfTrue="1">
      <formula>999</formula>
    </cfRule>
  </conditionalFormatting>
  <conditionalFormatting sqref="J372">
    <cfRule type="cellIs" priority="322" dxfId="4" operator="equal">
      <formula>999</formula>
    </cfRule>
    <cfRule type="cellIs" priority="323" dxfId="3" operator="equal">
      <formula>777</formula>
    </cfRule>
  </conditionalFormatting>
  <conditionalFormatting sqref="J372">
    <cfRule type="cellIs" priority="321" dxfId="2" operator="equal" stopIfTrue="1">
      <formula>999</formula>
    </cfRule>
  </conditionalFormatting>
  <conditionalFormatting sqref="J377">
    <cfRule type="cellIs" priority="320" dxfId="3" operator="equal" stopIfTrue="1">
      <formula>777</formula>
    </cfRule>
  </conditionalFormatting>
  <conditionalFormatting sqref="J377">
    <cfRule type="cellIs" priority="318" dxfId="6" operator="equal">
      <formula>999</formula>
    </cfRule>
    <cfRule type="cellIs" priority="319" dxfId="3" operator="equal">
      <formula>777</formula>
    </cfRule>
  </conditionalFormatting>
  <conditionalFormatting sqref="J377">
    <cfRule type="cellIs" priority="316" dxfId="1" operator="equal" stopIfTrue="1">
      <formula>777</formula>
    </cfRule>
    <cfRule type="cellIs" priority="317" dxfId="0" operator="equal" stopIfTrue="1">
      <formula>999</formula>
    </cfRule>
  </conditionalFormatting>
  <conditionalFormatting sqref="J377">
    <cfRule type="cellIs" priority="314" dxfId="4" operator="equal">
      <formula>999</formula>
    </cfRule>
    <cfRule type="cellIs" priority="315" dxfId="3" operator="equal">
      <formula>777</formula>
    </cfRule>
  </conditionalFormatting>
  <conditionalFormatting sqref="J377">
    <cfRule type="cellIs" priority="313" dxfId="2" operator="equal" stopIfTrue="1">
      <formula>999</formula>
    </cfRule>
  </conditionalFormatting>
  <conditionalFormatting sqref="J382">
    <cfRule type="cellIs" priority="312" dxfId="3" operator="equal" stopIfTrue="1">
      <formula>777</formula>
    </cfRule>
  </conditionalFormatting>
  <conditionalFormatting sqref="J382">
    <cfRule type="cellIs" priority="310" dxfId="6" operator="equal">
      <formula>999</formula>
    </cfRule>
    <cfRule type="cellIs" priority="311" dxfId="3" operator="equal">
      <formula>777</formula>
    </cfRule>
  </conditionalFormatting>
  <conditionalFormatting sqref="J382">
    <cfRule type="cellIs" priority="308" dxfId="1" operator="equal" stopIfTrue="1">
      <formula>777</formula>
    </cfRule>
    <cfRule type="cellIs" priority="309" dxfId="0" operator="equal" stopIfTrue="1">
      <formula>999</formula>
    </cfRule>
  </conditionalFormatting>
  <conditionalFormatting sqref="J382">
    <cfRule type="cellIs" priority="306" dxfId="4" operator="equal">
      <formula>999</formula>
    </cfRule>
    <cfRule type="cellIs" priority="307" dxfId="3" operator="equal">
      <formula>777</formula>
    </cfRule>
  </conditionalFormatting>
  <conditionalFormatting sqref="J382">
    <cfRule type="cellIs" priority="305" dxfId="2" operator="equal" stopIfTrue="1">
      <formula>999</formula>
    </cfRule>
  </conditionalFormatting>
  <conditionalFormatting sqref="J385">
    <cfRule type="cellIs" priority="304" dxfId="3" operator="equal" stopIfTrue="1">
      <formula>777</formula>
    </cfRule>
  </conditionalFormatting>
  <conditionalFormatting sqref="J385">
    <cfRule type="cellIs" priority="302" dxfId="6" operator="equal">
      <formula>999</formula>
    </cfRule>
    <cfRule type="cellIs" priority="303" dxfId="3" operator="equal">
      <formula>777</formula>
    </cfRule>
  </conditionalFormatting>
  <conditionalFormatting sqref="J385">
    <cfRule type="cellIs" priority="300" dxfId="1" operator="equal" stopIfTrue="1">
      <formula>777</formula>
    </cfRule>
    <cfRule type="cellIs" priority="301" dxfId="0" operator="equal" stopIfTrue="1">
      <formula>999</formula>
    </cfRule>
  </conditionalFormatting>
  <conditionalFormatting sqref="J385">
    <cfRule type="cellIs" priority="298" dxfId="4" operator="equal">
      <formula>999</formula>
    </cfRule>
    <cfRule type="cellIs" priority="299" dxfId="3" operator="equal">
      <formula>777</formula>
    </cfRule>
  </conditionalFormatting>
  <conditionalFormatting sqref="J385">
    <cfRule type="cellIs" priority="297" dxfId="2" operator="equal" stopIfTrue="1">
      <formula>999</formula>
    </cfRule>
  </conditionalFormatting>
  <conditionalFormatting sqref="J391">
    <cfRule type="cellIs" priority="296" dxfId="3" operator="equal" stopIfTrue="1">
      <formula>777</formula>
    </cfRule>
  </conditionalFormatting>
  <conditionalFormatting sqref="J391">
    <cfRule type="cellIs" priority="294" dxfId="6" operator="equal">
      <formula>999</formula>
    </cfRule>
    <cfRule type="cellIs" priority="295" dxfId="3" operator="equal">
      <formula>777</formula>
    </cfRule>
  </conditionalFormatting>
  <conditionalFormatting sqref="J391">
    <cfRule type="cellIs" priority="292" dxfId="1" operator="equal" stopIfTrue="1">
      <formula>777</formula>
    </cfRule>
    <cfRule type="cellIs" priority="293" dxfId="0" operator="equal" stopIfTrue="1">
      <formula>999</formula>
    </cfRule>
  </conditionalFormatting>
  <conditionalFormatting sqref="J391">
    <cfRule type="cellIs" priority="290" dxfId="4" operator="equal">
      <formula>999</formula>
    </cfRule>
    <cfRule type="cellIs" priority="291" dxfId="3" operator="equal">
      <formula>777</formula>
    </cfRule>
  </conditionalFormatting>
  <conditionalFormatting sqref="J391">
    <cfRule type="cellIs" priority="289" dxfId="2" operator="equal" stopIfTrue="1">
      <formula>999</formula>
    </cfRule>
  </conditionalFormatting>
  <conditionalFormatting sqref="J425">
    <cfRule type="cellIs" priority="288" dxfId="3" operator="equal" stopIfTrue="1">
      <formula>777</formula>
    </cfRule>
  </conditionalFormatting>
  <conditionalFormatting sqref="J425">
    <cfRule type="cellIs" priority="286" dxfId="6" operator="equal">
      <formula>999</formula>
    </cfRule>
    <cfRule type="cellIs" priority="287" dxfId="3" operator="equal">
      <formula>777</formula>
    </cfRule>
  </conditionalFormatting>
  <conditionalFormatting sqref="J425">
    <cfRule type="cellIs" priority="284" dxfId="4" operator="equal">
      <formula>999</formula>
    </cfRule>
    <cfRule type="cellIs" priority="285" dxfId="3" operator="equal">
      <formula>777</formula>
    </cfRule>
  </conditionalFormatting>
  <conditionalFormatting sqref="J425">
    <cfRule type="cellIs" priority="283" dxfId="2" operator="equal" stopIfTrue="1">
      <formula>999</formula>
    </cfRule>
  </conditionalFormatting>
  <conditionalFormatting sqref="J425">
    <cfRule type="cellIs" priority="281" dxfId="1" operator="equal" stopIfTrue="1">
      <formula>777</formula>
    </cfRule>
    <cfRule type="cellIs" priority="282" dxfId="0" operator="equal" stopIfTrue="1">
      <formula>999</formula>
    </cfRule>
  </conditionalFormatting>
  <conditionalFormatting sqref="J443">
    <cfRule type="cellIs" priority="280" dxfId="3" operator="equal" stopIfTrue="1">
      <formula>777</formula>
    </cfRule>
  </conditionalFormatting>
  <conditionalFormatting sqref="J443">
    <cfRule type="cellIs" priority="278" dxfId="6" operator="equal">
      <formula>999</formula>
    </cfRule>
    <cfRule type="cellIs" priority="279" dxfId="3" operator="equal">
      <formula>777</formula>
    </cfRule>
  </conditionalFormatting>
  <conditionalFormatting sqref="J443">
    <cfRule type="cellIs" priority="276" dxfId="1" operator="equal" stopIfTrue="1">
      <formula>777</formula>
    </cfRule>
    <cfRule type="cellIs" priority="277" dxfId="0" operator="equal" stopIfTrue="1">
      <formula>999</formula>
    </cfRule>
  </conditionalFormatting>
  <conditionalFormatting sqref="J443">
    <cfRule type="cellIs" priority="274" dxfId="4" operator="equal">
      <formula>999</formula>
    </cfRule>
    <cfRule type="cellIs" priority="275" dxfId="3" operator="equal">
      <formula>777</formula>
    </cfRule>
  </conditionalFormatting>
  <conditionalFormatting sqref="J443">
    <cfRule type="cellIs" priority="273" dxfId="2" operator="equal" stopIfTrue="1">
      <formula>999</formula>
    </cfRule>
  </conditionalFormatting>
  <conditionalFormatting sqref="Y3:Y15 Y17:Y23 Y26 Y28:Y35">
    <cfRule type="cellIs" priority="272" dxfId="3" operator="equal" stopIfTrue="1">
      <formula>777</formula>
    </cfRule>
  </conditionalFormatting>
  <conditionalFormatting sqref="Y3:Y15 Y17:Y23 Y26 Y28:Y35">
    <cfRule type="cellIs" priority="270" dxfId="6" operator="equal">
      <formula>999</formula>
    </cfRule>
    <cfRule type="cellIs" priority="271" dxfId="3" operator="equal">
      <formula>777</formula>
    </cfRule>
  </conditionalFormatting>
  <conditionalFormatting sqref="Y3:Z15 Y17:Z23 Y26:Z26 Y28:Z35">
    <cfRule type="cellIs" priority="268" dxfId="1" operator="equal" stopIfTrue="1">
      <formula>777</formula>
    </cfRule>
    <cfRule type="cellIs" priority="269" dxfId="0" operator="equal" stopIfTrue="1">
      <formula>999</formula>
    </cfRule>
  </conditionalFormatting>
  <conditionalFormatting sqref="Y3:Y15 Y17:Y23 Y26 Y28:Y35">
    <cfRule type="cellIs" priority="266" dxfId="4" operator="equal">
      <formula>999</formula>
    </cfRule>
    <cfRule type="cellIs" priority="267" dxfId="3" operator="equal">
      <formula>777</formula>
    </cfRule>
  </conditionalFormatting>
  <conditionalFormatting sqref="Y3:Y15 Y17:Y23 Y26 Y28:Y35">
    <cfRule type="cellIs" priority="265" dxfId="2" operator="equal" stopIfTrue="1">
      <formula>999</formula>
    </cfRule>
  </conditionalFormatting>
  <conditionalFormatting sqref="Y25:Z25">
    <cfRule type="cellIs" priority="263" dxfId="1" operator="equal" stopIfTrue="1">
      <formula>777</formula>
    </cfRule>
    <cfRule type="cellIs" priority="264" dxfId="0" operator="equal" stopIfTrue="1">
      <formula>999</formula>
    </cfRule>
  </conditionalFormatting>
  <conditionalFormatting sqref="Y25">
    <cfRule type="cellIs" priority="261" dxfId="6" operator="equal">
      <formula>999</formula>
    </cfRule>
    <cfRule type="cellIs" priority="262" dxfId="3" operator="equal">
      <formula>777</formula>
    </cfRule>
  </conditionalFormatting>
  <conditionalFormatting sqref="Y25">
    <cfRule type="cellIs" priority="260" dxfId="3" operator="equal" stopIfTrue="1">
      <formula>777</formula>
    </cfRule>
  </conditionalFormatting>
  <conditionalFormatting sqref="Y25">
    <cfRule type="cellIs" priority="258" dxfId="4" operator="equal">
      <formula>999</formula>
    </cfRule>
    <cfRule type="cellIs" priority="259" dxfId="3" operator="equal">
      <formula>777</formula>
    </cfRule>
  </conditionalFormatting>
  <conditionalFormatting sqref="Y25">
    <cfRule type="cellIs" priority="257" dxfId="2" operator="equal" stopIfTrue="1">
      <formula>999</formula>
    </cfRule>
  </conditionalFormatting>
  <conditionalFormatting sqref="Y16">
    <cfRule type="cellIs" priority="256" dxfId="3" operator="equal" stopIfTrue="1">
      <formula>777</formula>
    </cfRule>
  </conditionalFormatting>
  <conditionalFormatting sqref="Y16">
    <cfRule type="cellIs" priority="254" dxfId="6" operator="equal">
      <formula>999</formula>
    </cfRule>
    <cfRule type="cellIs" priority="255" dxfId="3" operator="equal">
      <formula>777</formula>
    </cfRule>
  </conditionalFormatting>
  <conditionalFormatting sqref="Y16">
    <cfRule type="cellIs" priority="252" dxfId="1" operator="equal" stopIfTrue="1">
      <formula>777</formula>
    </cfRule>
    <cfRule type="cellIs" priority="253" dxfId="0" operator="equal" stopIfTrue="1">
      <formula>999</formula>
    </cfRule>
  </conditionalFormatting>
  <conditionalFormatting sqref="Y16">
    <cfRule type="cellIs" priority="250" dxfId="4" operator="equal">
      <formula>999</formula>
    </cfRule>
    <cfRule type="cellIs" priority="251" dxfId="3" operator="equal">
      <formula>777</formula>
    </cfRule>
  </conditionalFormatting>
  <conditionalFormatting sqref="Y16">
    <cfRule type="cellIs" priority="249" dxfId="2" operator="equal" stopIfTrue="1">
      <formula>999</formula>
    </cfRule>
  </conditionalFormatting>
  <conditionalFormatting sqref="Y24">
    <cfRule type="cellIs" priority="248" dxfId="3" operator="equal" stopIfTrue="1">
      <formula>777</formula>
    </cfRule>
  </conditionalFormatting>
  <conditionalFormatting sqref="Y24">
    <cfRule type="cellIs" priority="246" dxfId="6" operator="equal">
      <formula>999</formula>
    </cfRule>
    <cfRule type="cellIs" priority="247" dxfId="3" operator="equal">
      <formula>777</formula>
    </cfRule>
  </conditionalFormatting>
  <conditionalFormatting sqref="Y24">
    <cfRule type="cellIs" priority="244" dxfId="1" operator="equal" stopIfTrue="1">
      <formula>777</formula>
    </cfRule>
    <cfRule type="cellIs" priority="245" dxfId="0" operator="equal" stopIfTrue="1">
      <formula>999</formula>
    </cfRule>
  </conditionalFormatting>
  <conditionalFormatting sqref="Y24">
    <cfRule type="cellIs" priority="242" dxfId="4" operator="equal">
      <formula>999</formula>
    </cfRule>
    <cfRule type="cellIs" priority="243" dxfId="3" operator="equal">
      <formula>777</formula>
    </cfRule>
  </conditionalFormatting>
  <conditionalFormatting sqref="Y24">
    <cfRule type="cellIs" priority="241" dxfId="2" operator="equal" stopIfTrue="1">
      <formula>999</formula>
    </cfRule>
  </conditionalFormatting>
  <conditionalFormatting sqref="Y27">
    <cfRule type="cellIs" priority="240" dxfId="3" operator="equal" stopIfTrue="1">
      <formula>777</formula>
    </cfRule>
  </conditionalFormatting>
  <conditionalFormatting sqref="Y27">
    <cfRule type="cellIs" priority="238" dxfId="6" operator="equal">
      <formula>999</formula>
    </cfRule>
    <cfRule type="cellIs" priority="239" dxfId="3" operator="equal">
      <formula>777</formula>
    </cfRule>
  </conditionalFormatting>
  <conditionalFormatting sqref="Y27">
    <cfRule type="cellIs" priority="236" dxfId="1" operator="equal" stopIfTrue="1">
      <formula>777</formula>
    </cfRule>
    <cfRule type="cellIs" priority="237" dxfId="0" operator="equal" stopIfTrue="1">
      <formula>999</formula>
    </cfRule>
  </conditionalFormatting>
  <conditionalFormatting sqref="Y27">
    <cfRule type="cellIs" priority="234" dxfId="4" operator="equal">
      <formula>999</formula>
    </cfRule>
    <cfRule type="cellIs" priority="235" dxfId="3" operator="equal">
      <formula>777</formula>
    </cfRule>
  </conditionalFormatting>
  <conditionalFormatting sqref="Y27">
    <cfRule type="cellIs" priority="233" dxfId="2" operator="equal" stopIfTrue="1">
      <formula>999</formula>
    </cfRule>
  </conditionalFormatting>
  <conditionalFormatting sqref="AB3:AB35">
    <cfRule type="cellIs" priority="232" dxfId="3" operator="lessThan">
      <formula>4.409999999</formula>
    </cfRule>
  </conditionalFormatting>
  <conditionalFormatting sqref="AQ3:AQ33">
    <cfRule type="cellIs" priority="231" dxfId="3" operator="equal" stopIfTrue="1">
      <formula>777</formula>
    </cfRule>
  </conditionalFormatting>
  <conditionalFormatting sqref="AQ3:AQ33">
    <cfRule type="cellIs" priority="229" dxfId="6" operator="equal">
      <formula>999</formula>
    </cfRule>
    <cfRule type="cellIs" priority="230" dxfId="3" operator="equal">
      <formula>777</formula>
    </cfRule>
  </conditionalFormatting>
  <conditionalFormatting sqref="AQ3:AR10 AR19:AR21 AR23:AR27 AR29:AR33 AR11:AR17 AQ11:AQ33">
    <cfRule type="cellIs" priority="227" dxfId="1" operator="equal" stopIfTrue="1">
      <formula>777</formula>
    </cfRule>
    <cfRule type="cellIs" priority="228" dxfId="0" operator="equal" stopIfTrue="1">
      <formula>999</formula>
    </cfRule>
  </conditionalFormatting>
  <conditionalFormatting sqref="AQ3:AQ33">
    <cfRule type="cellIs" priority="225" dxfId="4" operator="equal">
      <formula>999</formula>
    </cfRule>
    <cfRule type="cellIs" priority="226" dxfId="3" operator="equal">
      <formula>777</formula>
    </cfRule>
  </conditionalFormatting>
  <conditionalFormatting sqref="AQ3:AQ33">
    <cfRule type="cellIs" priority="224" dxfId="2" operator="equal" stopIfTrue="1">
      <formula>999</formula>
    </cfRule>
  </conditionalFormatting>
  <conditionalFormatting sqref="AT3:AT33">
    <cfRule type="cellIs" priority="223" dxfId="3" operator="lessThan">
      <formula>4.409999999</formula>
    </cfRule>
  </conditionalFormatting>
  <conditionalFormatting sqref="AH3:AH34">
    <cfRule type="cellIs" priority="222" dxfId="3" operator="equal" stopIfTrue="1">
      <formula>777</formula>
    </cfRule>
  </conditionalFormatting>
  <conditionalFormatting sqref="AH3:AH34">
    <cfRule type="cellIs" priority="220" dxfId="6" operator="equal">
      <formula>999</formula>
    </cfRule>
    <cfRule type="cellIs" priority="221" dxfId="3" operator="equal">
      <formula>777</formula>
    </cfRule>
  </conditionalFormatting>
  <conditionalFormatting sqref="AI3 AI5:AI13 AI15:AI22 AI24:AI28 AI30 AH3:AH30 AH31:AI34">
    <cfRule type="cellIs" priority="218" dxfId="1" operator="equal" stopIfTrue="1">
      <formula>777</formula>
    </cfRule>
    <cfRule type="cellIs" priority="219" dxfId="0" operator="equal" stopIfTrue="1">
      <formula>999</formula>
    </cfRule>
  </conditionalFormatting>
  <conditionalFormatting sqref="AH3:AH34">
    <cfRule type="cellIs" priority="216" dxfId="4" operator="equal">
      <formula>999</formula>
    </cfRule>
    <cfRule type="cellIs" priority="217" dxfId="3" operator="equal">
      <formula>777</formula>
    </cfRule>
  </conditionalFormatting>
  <conditionalFormatting sqref="AH3:AH34">
    <cfRule type="cellIs" priority="215" dxfId="2" operator="equal" stopIfTrue="1">
      <formula>999</formula>
    </cfRule>
  </conditionalFormatting>
  <conditionalFormatting sqref="AK3:AK34">
    <cfRule type="cellIs" priority="214" dxfId="3" operator="lessThan">
      <formula>4.409999999</formula>
    </cfRule>
  </conditionalFormatting>
  <conditionalFormatting sqref="Y49:Y77">
    <cfRule type="cellIs" priority="213" dxfId="3" operator="equal" stopIfTrue="1">
      <formula>777</formula>
    </cfRule>
  </conditionalFormatting>
  <conditionalFormatting sqref="Y49:Y77">
    <cfRule type="cellIs" priority="211" dxfId="6" operator="equal">
      <formula>999</formula>
    </cfRule>
    <cfRule type="cellIs" priority="212" dxfId="3" operator="equal">
      <formula>777</formula>
    </cfRule>
  </conditionalFormatting>
  <conditionalFormatting sqref="Y49:Z55 Z56 Z59:Z64 Y56:Y64 Y65:Z77">
    <cfRule type="cellIs" priority="209" dxfId="1" operator="equal" stopIfTrue="1">
      <formula>777</formula>
    </cfRule>
    <cfRule type="cellIs" priority="210" dxfId="0" operator="equal" stopIfTrue="1">
      <formula>999</formula>
    </cfRule>
  </conditionalFormatting>
  <conditionalFormatting sqref="Y49:Y77">
    <cfRule type="cellIs" priority="207" dxfId="4" operator="equal">
      <formula>999</formula>
    </cfRule>
    <cfRule type="cellIs" priority="208" dxfId="3" operator="equal">
      <formula>777</formula>
    </cfRule>
  </conditionalFormatting>
  <conditionalFormatting sqref="Y49:Y77">
    <cfRule type="cellIs" priority="206" dxfId="2" operator="equal" stopIfTrue="1">
      <formula>999</formula>
    </cfRule>
  </conditionalFormatting>
  <conditionalFormatting sqref="AB49:AB77">
    <cfRule type="cellIs" priority="205" dxfId="3" operator="lessThan">
      <formula>4.409999999</formula>
    </cfRule>
  </conditionalFormatting>
  <conditionalFormatting sqref="AZ3:AZ31">
    <cfRule type="cellIs" priority="204" dxfId="3" operator="equal" stopIfTrue="1">
      <formula>777</formula>
    </cfRule>
  </conditionalFormatting>
  <conditionalFormatting sqref="AZ3:AZ31">
    <cfRule type="cellIs" priority="202" dxfId="6" operator="equal">
      <formula>999</formula>
    </cfRule>
    <cfRule type="cellIs" priority="203" dxfId="3" operator="equal">
      <formula>777</formula>
    </cfRule>
  </conditionalFormatting>
  <conditionalFormatting sqref="BA30:BA31 AZ3:BA3 BA4:BA10 BA12 AZ4:AZ12 AZ13:BA25 BA26:BA28 AZ26:AZ31">
    <cfRule type="cellIs" priority="200" dxfId="1" operator="equal" stopIfTrue="1">
      <formula>777</formula>
    </cfRule>
    <cfRule type="cellIs" priority="201" dxfId="0" operator="equal" stopIfTrue="1">
      <formula>999</formula>
    </cfRule>
  </conditionalFormatting>
  <conditionalFormatting sqref="AZ3:AZ31">
    <cfRule type="cellIs" priority="198" dxfId="4" operator="equal">
      <formula>999</formula>
    </cfRule>
    <cfRule type="cellIs" priority="199" dxfId="3" operator="equal">
      <formula>777</formula>
    </cfRule>
  </conditionalFormatting>
  <conditionalFormatting sqref="AZ3:AZ31">
    <cfRule type="cellIs" priority="197" dxfId="2" operator="equal" stopIfTrue="1">
      <formula>999</formula>
    </cfRule>
  </conditionalFormatting>
  <conditionalFormatting sqref="BC3:BC31">
    <cfRule type="cellIs" priority="196" dxfId="3" operator="lessThan">
      <formula>4.409999999</formula>
    </cfRule>
  </conditionalFormatting>
  <conditionalFormatting sqref="AH49:AH81">
    <cfRule type="cellIs" priority="195" dxfId="3" operator="equal" stopIfTrue="1">
      <formula>777</formula>
    </cfRule>
  </conditionalFormatting>
  <conditionalFormatting sqref="AH49:AH81">
    <cfRule type="cellIs" priority="193" dxfId="6" operator="equal">
      <formula>999</formula>
    </cfRule>
    <cfRule type="cellIs" priority="194" dxfId="3" operator="equal">
      <formula>777</formula>
    </cfRule>
  </conditionalFormatting>
  <conditionalFormatting sqref="AI49:AI54 AI56:AI67 AH49:AH67 AH68:AI81">
    <cfRule type="cellIs" priority="191" dxfId="1" operator="equal" stopIfTrue="1">
      <formula>777</formula>
    </cfRule>
    <cfRule type="cellIs" priority="192" dxfId="0" operator="equal" stopIfTrue="1">
      <formula>999</formula>
    </cfRule>
  </conditionalFormatting>
  <conditionalFormatting sqref="AH49:AH81">
    <cfRule type="cellIs" priority="189" dxfId="4" operator="equal">
      <formula>999</formula>
    </cfRule>
    <cfRule type="cellIs" priority="190" dxfId="3" operator="equal">
      <formula>777</formula>
    </cfRule>
  </conditionalFormatting>
  <conditionalFormatting sqref="AH49:AH81">
    <cfRule type="cellIs" priority="188" dxfId="2" operator="equal" stopIfTrue="1">
      <formula>999</formula>
    </cfRule>
  </conditionalFormatting>
  <conditionalFormatting sqref="AK49:AK81">
    <cfRule type="cellIs" priority="187" dxfId="3" operator="lessThan">
      <formula>4.409999999</formula>
    </cfRule>
  </conditionalFormatting>
  <conditionalFormatting sqref="AQ76:AQ77 AQ79 AQ81:AQ82 AQ49:AQ63">
    <cfRule type="cellIs" priority="186" dxfId="3" operator="equal" stopIfTrue="1">
      <formula>777</formula>
    </cfRule>
  </conditionalFormatting>
  <conditionalFormatting sqref="AQ76:AQ77 AQ79 AQ81:AQ82 AQ49:AQ63">
    <cfRule type="cellIs" priority="184" dxfId="6" operator="equal">
      <formula>999</formula>
    </cfRule>
    <cfRule type="cellIs" priority="185" dxfId="3" operator="equal">
      <formula>777</formula>
    </cfRule>
  </conditionalFormatting>
  <conditionalFormatting sqref="AR57:AR63 AR65:AR69 AR71:AR73 AQ76:AR77 AQ79:AR79 AQ81:AR82 AQ49:AR53 AR54:AR55 AQ54:AQ63 AR75">
    <cfRule type="cellIs" priority="182" dxfId="1" operator="equal" stopIfTrue="1">
      <formula>777</formula>
    </cfRule>
    <cfRule type="cellIs" priority="183" dxfId="0" operator="equal" stopIfTrue="1">
      <formula>999</formula>
    </cfRule>
  </conditionalFormatting>
  <conditionalFormatting sqref="AQ76:AQ77 AQ79 AQ81:AQ82 AQ49:AQ63">
    <cfRule type="cellIs" priority="180" dxfId="4" operator="equal">
      <formula>999</formula>
    </cfRule>
    <cfRule type="cellIs" priority="181" dxfId="3" operator="equal">
      <formula>777</formula>
    </cfRule>
  </conditionalFormatting>
  <conditionalFormatting sqref="AQ76:AQ77 AQ79 AQ81:AQ82 AQ49:AQ63">
    <cfRule type="cellIs" priority="179" dxfId="2" operator="equal" stopIfTrue="1">
      <formula>999</formula>
    </cfRule>
  </conditionalFormatting>
  <conditionalFormatting sqref="AQ64:AQ75">
    <cfRule type="cellIs" priority="171" dxfId="2" operator="equal" stopIfTrue="1">
      <formula>999</formula>
    </cfRule>
  </conditionalFormatting>
  <conditionalFormatting sqref="AQ64:AQ75">
    <cfRule type="cellIs" priority="178" dxfId="3" operator="equal" stopIfTrue="1">
      <formula>777</formula>
    </cfRule>
  </conditionalFormatting>
  <conditionalFormatting sqref="AQ64:AQ75">
    <cfRule type="cellIs" priority="176" dxfId="6" operator="equal">
      <formula>999</formula>
    </cfRule>
    <cfRule type="cellIs" priority="177" dxfId="3" operator="equal">
      <formula>777</formula>
    </cfRule>
  </conditionalFormatting>
  <conditionalFormatting sqref="AQ64:AQ75">
    <cfRule type="cellIs" priority="174" dxfId="1" operator="equal" stopIfTrue="1">
      <formula>777</formula>
    </cfRule>
    <cfRule type="cellIs" priority="175" dxfId="0" operator="equal" stopIfTrue="1">
      <formula>999</formula>
    </cfRule>
  </conditionalFormatting>
  <conditionalFormatting sqref="AQ64:AQ75">
    <cfRule type="cellIs" priority="172" dxfId="4" operator="equal">
      <formula>999</formula>
    </cfRule>
    <cfRule type="cellIs" priority="173" dxfId="3" operator="equal">
      <formula>777</formula>
    </cfRule>
  </conditionalFormatting>
  <conditionalFormatting sqref="AQ80 AQ78">
    <cfRule type="cellIs" priority="163" dxfId="2" operator="equal" stopIfTrue="1">
      <formula>999</formula>
    </cfRule>
  </conditionalFormatting>
  <conditionalFormatting sqref="AQ80 AQ78">
    <cfRule type="cellIs" priority="170" dxfId="3" operator="equal" stopIfTrue="1">
      <formula>777</formula>
    </cfRule>
  </conditionalFormatting>
  <conditionalFormatting sqref="AQ80 AQ78">
    <cfRule type="cellIs" priority="168" dxfId="6" operator="equal">
      <formula>999</formula>
    </cfRule>
    <cfRule type="cellIs" priority="169" dxfId="3" operator="equal">
      <formula>777</formula>
    </cfRule>
  </conditionalFormatting>
  <conditionalFormatting sqref="AQ80 AQ78">
    <cfRule type="cellIs" priority="166" dxfId="1" operator="equal" stopIfTrue="1">
      <formula>777</formula>
    </cfRule>
    <cfRule type="cellIs" priority="167" dxfId="0" operator="equal" stopIfTrue="1">
      <formula>999</formula>
    </cfRule>
  </conditionalFormatting>
  <conditionalFormatting sqref="AQ80 AQ78">
    <cfRule type="cellIs" priority="164" dxfId="4" operator="equal">
      <formula>999</formula>
    </cfRule>
    <cfRule type="cellIs" priority="165" dxfId="3" operator="equal">
      <formula>777</formula>
    </cfRule>
  </conditionalFormatting>
  <conditionalFormatting sqref="AT49:AT82">
    <cfRule type="cellIs" priority="162" dxfId="3" operator="lessThan">
      <formula>4.409999999</formula>
    </cfRule>
  </conditionalFormatting>
  <conditionalFormatting sqref="Y126">
    <cfRule type="cellIs" priority="161" dxfId="3" operator="equal" stopIfTrue="1">
      <formula>777</formula>
    </cfRule>
  </conditionalFormatting>
  <conditionalFormatting sqref="Y126">
    <cfRule type="cellIs" priority="159" dxfId="6" operator="equal">
      <formula>999</formula>
    </cfRule>
    <cfRule type="cellIs" priority="160" dxfId="3" operator="equal">
      <formula>777</formula>
    </cfRule>
  </conditionalFormatting>
  <conditionalFormatting sqref="Y126:Z126">
    <cfRule type="cellIs" priority="157" dxfId="1" operator="equal" stopIfTrue="1">
      <formula>777</formula>
    </cfRule>
    <cfRule type="cellIs" priority="158" dxfId="0" operator="equal" stopIfTrue="1">
      <formula>999</formula>
    </cfRule>
  </conditionalFormatting>
  <conditionalFormatting sqref="Y126">
    <cfRule type="cellIs" priority="155" dxfId="4" operator="equal">
      <formula>999</formula>
    </cfRule>
    <cfRule type="cellIs" priority="156" dxfId="3" operator="equal">
      <formula>777</formula>
    </cfRule>
  </conditionalFormatting>
  <conditionalFormatting sqref="Y126">
    <cfRule type="cellIs" priority="154" dxfId="2" operator="equal" stopIfTrue="1">
      <formula>999</formula>
    </cfRule>
  </conditionalFormatting>
  <conditionalFormatting sqref="AB126">
    <cfRule type="cellIs" priority="153" dxfId="3" operator="lessThan">
      <formula>4.509999999</formula>
    </cfRule>
  </conditionalFormatting>
  <conditionalFormatting sqref="Y96:Y125">
    <cfRule type="cellIs" priority="152" dxfId="3" operator="equal" stopIfTrue="1">
      <formula>777</formula>
    </cfRule>
  </conditionalFormatting>
  <conditionalFormatting sqref="Y96:Y125">
    <cfRule type="cellIs" priority="150" dxfId="6" operator="equal">
      <formula>999</formula>
    </cfRule>
    <cfRule type="cellIs" priority="151" dxfId="3" operator="equal">
      <formula>777</formula>
    </cfRule>
  </conditionalFormatting>
  <conditionalFormatting sqref="Z105:Z109 Z111:Z115 Z117 Z119:Z125 Z96:Z103 Y96:Y125">
    <cfRule type="cellIs" priority="148" dxfId="1" operator="equal" stopIfTrue="1">
      <formula>777</formula>
    </cfRule>
    <cfRule type="cellIs" priority="149" dxfId="0" operator="equal" stopIfTrue="1">
      <formula>999</formula>
    </cfRule>
  </conditionalFormatting>
  <conditionalFormatting sqref="Y96:Y125">
    <cfRule type="cellIs" priority="146" dxfId="4" operator="equal">
      <formula>999</formula>
    </cfRule>
    <cfRule type="cellIs" priority="147" dxfId="3" operator="equal">
      <formula>777</formula>
    </cfRule>
  </conditionalFormatting>
  <conditionalFormatting sqref="Y96:Y125">
    <cfRule type="cellIs" priority="145" dxfId="2" operator="equal" stopIfTrue="1">
      <formula>999</formula>
    </cfRule>
  </conditionalFormatting>
  <conditionalFormatting sqref="AB96:AB126">
    <cfRule type="cellIs" priority="144" dxfId="3" operator="lessThan">
      <formula>4.409999999</formula>
    </cfRule>
  </conditionalFormatting>
  <conditionalFormatting sqref="AH96:AH108">
    <cfRule type="cellIs" priority="143" dxfId="3" operator="equal" stopIfTrue="1">
      <formula>777</formula>
    </cfRule>
  </conditionalFormatting>
  <conditionalFormatting sqref="AH96:AH108">
    <cfRule type="cellIs" priority="141" dxfId="6" operator="equal">
      <formula>999</formula>
    </cfRule>
    <cfRule type="cellIs" priority="142" dxfId="3" operator="equal">
      <formula>777</formula>
    </cfRule>
  </conditionalFormatting>
  <conditionalFormatting sqref="AH96:AI108">
    <cfRule type="cellIs" priority="139" dxfId="1" operator="equal" stopIfTrue="1">
      <formula>777</formula>
    </cfRule>
    <cfRule type="cellIs" priority="140" dxfId="0" operator="equal" stopIfTrue="1">
      <formula>999</formula>
    </cfRule>
  </conditionalFormatting>
  <conditionalFormatting sqref="AH96:AH108">
    <cfRule type="cellIs" priority="137" dxfId="4" operator="equal">
      <formula>999</formula>
    </cfRule>
    <cfRule type="cellIs" priority="138" dxfId="3" operator="equal">
      <formula>777</formula>
    </cfRule>
  </conditionalFormatting>
  <conditionalFormatting sqref="AH96:AH108">
    <cfRule type="cellIs" priority="136" dxfId="2" operator="equal" stopIfTrue="1">
      <formula>999</formula>
    </cfRule>
  </conditionalFormatting>
  <conditionalFormatting sqref="AK96:AK108">
    <cfRule type="cellIs" priority="135" dxfId="3" operator="lessThan">
      <formula>4.509999999</formula>
    </cfRule>
  </conditionalFormatting>
  <conditionalFormatting sqref="AH109:AH119 AH121:AH125 AH127:AH129">
    <cfRule type="cellIs" priority="134" dxfId="3" operator="equal" stopIfTrue="1">
      <formula>777</formula>
    </cfRule>
  </conditionalFormatting>
  <conditionalFormatting sqref="AH109:AH119 AH121:AH125 AH127:AH129">
    <cfRule type="cellIs" priority="132" dxfId="6" operator="equal">
      <formula>999</formula>
    </cfRule>
    <cfRule type="cellIs" priority="133" dxfId="3" operator="equal">
      <formula>777</formula>
    </cfRule>
  </conditionalFormatting>
  <conditionalFormatting sqref="AH109:AH119 AH121 AH122:AI125 AH127:AI129">
    <cfRule type="cellIs" priority="130" dxfId="1" operator="equal" stopIfTrue="1">
      <formula>777</formula>
    </cfRule>
    <cfRule type="cellIs" priority="131" dxfId="0" operator="equal" stopIfTrue="1">
      <formula>999</formula>
    </cfRule>
  </conditionalFormatting>
  <conditionalFormatting sqref="AH109:AH119 AH121:AH125 AH127:AH129">
    <cfRule type="cellIs" priority="128" dxfId="4" operator="equal">
      <formula>999</formula>
    </cfRule>
    <cfRule type="cellIs" priority="129" dxfId="3" operator="equal">
      <formula>777</formula>
    </cfRule>
  </conditionalFormatting>
  <conditionalFormatting sqref="AH109:AH119 AH121:AH125 AH127:AH129">
    <cfRule type="cellIs" priority="127" dxfId="2" operator="equal" stopIfTrue="1">
      <formula>999</formula>
    </cfRule>
  </conditionalFormatting>
  <conditionalFormatting sqref="AK96:AK129">
    <cfRule type="cellIs" priority="126" dxfId="3" operator="lessThan">
      <formula>4.409999999</formula>
    </cfRule>
  </conditionalFormatting>
  <conditionalFormatting sqref="AH126 AH120">
    <cfRule type="cellIs" priority="125" dxfId="3" operator="equal" stopIfTrue="1">
      <formula>777</formula>
    </cfRule>
  </conditionalFormatting>
  <conditionalFormatting sqref="AH126 AH120">
    <cfRule type="cellIs" priority="123" dxfId="6" operator="equal">
      <formula>999</formula>
    </cfRule>
    <cfRule type="cellIs" priority="124" dxfId="3" operator="equal">
      <formula>777</formula>
    </cfRule>
  </conditionalFormatting>
  <conditionalFormatting sqref="AH126 AH120">
    <cfRule type="cellIs" priority="121" dxfId="1" operator="equal" stopIfTrue="1">
      <formula>777</formula>
    </cfRule>
    <cfRule type="cellIs" priority="122" dxfId="0" operator="equal" stopIfTrue="1">
      <formula>999</formula>
    </cfRule>
  </conditionalFormatting>
  <conditionalFormatting sqref="AH126 AH120">
    <cfRule type="cellIs" priority="119" dxfId="4" operator="equal">
      <formula>999</formula>
    </cfRule>
    <cfRule type="cellIs" priority="120" dxfId="3" operator="equal">
      <formula>777</formula>
    </cfRule>
  </conditionalFormatting>
  <conditionalFormatting sqref="AH126 AH120">
    <cfRule type="cellIs" priority="118" dxfId="2" operator="equal" stopIfTrue="1">
      <formula>999</formula>
    </cfRule>
  </conditionalFormatting>
  <conditionalFormatting sqref="AQ96 AQ98:AQ125">
    <cfRule type="cellIs" priority="117" dxfId="3" operator="equal" stopIfTrue="1">
      <formula>777</formula>
    </cfRule>
  </conditionalFormatting>
  <conditionalFormatting sqref="AQ96 AQ98:AQ125">
    <cfRule type="cellIs" priority="115" dxfId="6" operator="equal">
      <formula>999</formula>
    </cfRule>
    <cfRule type="cellIs" priority="116" dxfId="3" operator="equal">
      <formula>777</formula>
    </cfRule>
  </conditionalFormatting>
  <conditionalFormatting sqref="AQ96:AR96 AQ98:AR125">
    <cfRule type="cellIs" priority="113" dxfId="1" operator="equal" stopIfTrue="1">
      <formula>777</formula>
    </cfRule>
    <cfRule type="cellIs" priority="114" dxfId="0" operator="equal" stopIfTrue="1">
      <formula>999</formula>
    </cfRule>
  </conditionalFormatting>
  <conditionalFormatting sqref="AQ96 AQ98:AQ125">
    <cfRule type="cellIs" priority="111" dxfId="4" operator="equal">
      <formula>999</formula>
    </cfRule>
    <cfRule type="cellIs" priority="112" dxfId="3" operator="equal">
      <formula>777</formula>
    </cfRule>
  </conditionalFormatting>
  <conditionalFormatting sqref="AQ96 AQ98:AQ125">
    <cfRule type="cellIs" priority="110" dxfId="2" operator="equal" stopIfTrue="1">
      <formula>999</formula>
    </cfRule>
  </conditionalFormatting>
  <conditionalFormatting sqref="AT96:AT125">
    <cfRule type="cellIs" priority="109" dxfId="3" operator="lessThan">
      <formula>4.409999999</formula>
    </cfRule>
  </conditionalFormatting>
  <conditionalFormatting sqref="AQ97">
    <cfRule type="cellIs" priority="108" dxfId="3" operator="equal" stopIfTrue="1">
      <formula>777</formula>
    </cfRule>
  </conditionalFormatting>
  <conditionalFormatting sqref="AQ97">
    <cfRule type="cellIs" priority="106" dxfId="6" operator="equal">
      <formula>999</formula>
    </cfRule>
    <cfRule type="cellIs" priority="107" dxfId="3" operator="equal">
      <formula>777</formula>
    </cfRule>
  </conditionalFormatting>
  <conditionalFormatting sqref="AQ97">
    <cfRule type="cellIs" priority="104" dxfId="1" operator="equal" stopIfTrue="1">
      <formula>777</formula>
    </cfRule>
    <cfRule type="cellIs" priority="105" dxfId="0" operator="equal" stopIfTrue="1">
      <formula>999</formula>
    </cfRule>
  </conditionalFormatting>
  <conditionalFormatting sqref="AQ97">
    <cfRule type="cellIs" priority="102" dxfId="4" operator="equal">
      <formula>999</formula>
    </cfRule>
    <cfRule type="cellIs" priority="103" dxfId="3" operator="equal">
      <formula>777</formula>
    </cfRule>
  </conditionalFormatting>
  <conditionalFormatting sqref="AQ97">
    <cfRule type="cellIs" priority="101" dxfId="2" operator="equal" stopIfTrue="1">
      <formula>999</formula>
    </cfRule>
  </conditionalFormatting>
  <conditionalFormatting sqref="AZ96:AZ113 AZ115:AZ124">
    <cfRule type="cellIs" priority="100" dxfId="3" operator="equal" stopIfTrue="1">
      <formula>777</formula>
    </cfRule>
  </conditionalFormatting>
  <conditionalFormatting sqref="AZ96:AZ113 AZ115:AZ124">
    <cfRule type="cellIs" priority="98" dxfId="6" operator="equal">
      <formula>999</formula>
    </cfRule>
    <cfRule type="cellIs" priority="99" dxfId="3" operator="equal">
      <formula>777</formula>
    </cfRule>
  </conditionalFormatting>
  <conditionalFormatting sqref="AZ96:BA113 AZ115:BA124">
    <cfRule type="cellIs" priority="96" dxfId="1" operator="equal" stopIfTrue="1">
      <formula>777</formula>
    </cfRule>
    <cfRule type="cellIs" priority="97" dxfId="0" operator="equal" stopIfTrue="1">
      <formula>999</formula>
    </cfRule>
  </conditionalFormatting>
  <conditionalFormatting sqref="AZ96:AZ113 AZ115:AZ124">
    <cfRule type="cellIs" priority="94" dxfId="4" operator="equal">
      <formula>999</formula>
    </cfRule>
    <cfRule type="cellIs" priority="95" dxfId="3" operator="equal">
      <formula>777</formula>
    </cfRule>
  </conditionalFormatting>
  <conditionalFormatting sqref="AZ96:AZ113 AZ115:AZ124">
    <cfRule type="cellIs" priority="93" dxfId="2" operator="equal" stopIfTrue="1">
      <formula>999</formula>
    </cfRule>
  </conditionalFormatting>
  <conditionalFormatting sqref="BC96:BC124">
    <cfRule type="cellIs" priority="92" dxfId="3" operator="lessThan">
      <formula>4.409999999</formula>
    </cfRule>
  </conditionalFormatting>
  <conditionalFormatting sqref="AZ114">
    <cfRule type="cellIs" priority="91" dxfId="3" operator="equal" stopIfTrue="1">
      <formula>777</formula>
    </cfRule>
  </conditionalFormatting>
  <conditionalFormatting sqref="AZ114">
    <cfRule type="cellIs" priority="89" dxfId="6" operator="equal">
      <formula>999</formula>
    </cfRule>
    <cfRule type="cellIs" priority="90" dxfId="3" operator="equal">
      <formula>777</formula>
    </cfRule>
  </conditionalFormatting>
  <conditionalFormatting sqref="AZ114">
    <cfRule type="cellIs" priority="87" dxfId="1" operator="equal" stopIfTrue="1">
      <formula>777</formula>
    </cfRule>
    <cfRule type="cellIs" priority="88" dxfId="0" operator="equal" stopIfTrue="1">
      <formula>999</formula>
    </cfRule>
  </conditionalFormatting>
  <conditionalFormatting sqref="AZ114">
    <cfRule type="cellIs" priority="85" dxfId="4" operator="equal">
      <formula>999</formula>
    </cfRule>
    <cfRule type="cellIs" priority="86" dxfId="3" operator="equal">
      <formula>777</formula>
    </cfRule>
  </conditionalFormatting>
  <conditionalFormatting sqref="AZ114">
    <cfRule type="cellIs" priority="84" dxfId="2" operator="equal" stopIfTrue="1">
      <formula>999</formula>
    </cfRule>
  </conditionalFormatting>
  <conditionalFormatting sqref="Y141:Y160 Y162:Y164 Y166:Y169 Y171:Y172">
    <cfRule type="cellIs" priority="83" dxfId="3" operator="equal" stopIfTrue="1">
      <formula>777</formula>
    </cfRule>
  </conditionalFormatting>
  <conditionalFormatting sqref="Y141:Y160 Y162:Y164 Y166:Y169 Y171:Y172">
    <cfRule type="cellIs" priority="81" dxfId="6" operator="equal">
      <formula>999</formula>
    </cfRule>
    <cfRule type="cellIs" priority="82" dxfId="3" operator="equal">
      <formula>777</formula>
    </cfRule>
  </conditionalFormatting>
  <conditionalFormatting sqref="Y141:Z160 Y162:Z164 Y166:Z169 Y171:Z172">
    <cfRule type="cellIs" priority="79" dxfId="1" operator="equal" stopIfTrue="1">
      <formula>777</formula>
    </cfRule>
    <cfRule type="cellIs" priority="80" dxfId="0" operator="equal" stopIfTrue="1">
      <formula>999</formula>
    </cfRule>
  </conditionalFormatting>
  <conditionalFormatting sqref="Y141:Y160 Y162:Y164 Y166:Y169 Y171:Y172">
    <cfRule type="cellIs" priority="77" dxfId="4" operator="equal">
      <formula>999</formula>
    </cfRule>
    <cfRule type="cellIs" priority="78" dxfId="3" operator="equal">
      <formula>777</formula>
    </cfRule>
  </conditionalFormatting>
  <conditionalFormatting sqref="Y141:Y160 Y162:Y164 Y166:Y169 Y171:Y172">
    <cfRule type="cellIs" priority="76" dxfId="2" operator="equal" stopIfTrue="1">
      <formula>999</formula>
    </cfRule>
  </conditionalFormatting>
  <conditionalFormatting sqref="AB141:AB172">
    <cfRule type="cellIs" priority="75" dxfId="3" operator="lessThan">
      <formula>4.409999999</formula>
    </cfRule>
  </conditionalFormatting>
  <conditionalFormatting sqref="Y161">
    <cfRule type="cellIs" priority="74" dxfId="3" operator="equal" stopIfTrue="1">
      <formula>777</formula>
    </cfRule>
  </conditionalFormatting>
  <conditionalFormatting sqref="Y161">
    <cfRule type="cellIs" priority="72" dxfId="6" operator="equal">
      <formula>999</formula>
    </cfRule>
    <cfRule type="cellIs" priority="73" dxfId="3" operator="equal">
      <formula>777</formula>
    </cfRule>
  </conditionalFormatting>
  <conditionalFormatting sqref="Y161">
    <cfRule type="cellIs" priority="70" dxfId="1" operator="equal" stopIfTrue="1">
      <formula>777</formula>
    </cfRule>
    <cfRule type="cellIs" priority="71" dxfId="0" operator="equal" stopIfTrue="1">
      <formula>999</formula>
    </cfRule>
  </conditionalFormatting>
  <conditionalFormatting sqref="Y161">
    <cfRule type="cellIs" priority="68" dxfId="4" operator="equal">
      <formula>999</formula>
    </cfRule>
    <cfRule type="cellIs" priority="69" dxfId="3" operator="equal">
      <formula>777</formula>
    </cfRule>
  </conditionalFormatting>
  <conditionalFormatting sqref="Y161">
    <cfRule type="cellIs" priority="67" dxfId="2" operator="equal" stopIfTrue="1">
      <formula>999</formula>
    </cfRule>
  </conditionalFormatting>
  <conditionalFormatting sqref="Y165">
    <cfRule type="cellIs" priority="66" dxfId="3" operator="equal" stopIfTrue="1">
      <formula>777</formula>
    </cfRule>
  </conditionalFormatting>
  <conditionalFormatting sqref="Y165">
    <cfRule type="cellIs" priority="64" dxfId="6" operator="equal">
      <formula>999</formula>
    </cfRule>
    <cfRule type="cellIs" priority="65" dxfId="3" operator="equal">
      <formula>777</formula>
    </cfRule>
  </conditionalFormatting>
  <conditionalFormatting sqref="Y165">
    <cfRule type="cellIs" priority="62" dxfId="1" operator="equal" stopIfTrue="1">
      <formula>777</formula>
    </cfRule>
    <cfRule type="cellIs" priority="63" dxfId="0" operator="equal" stopIfTrue="1">
      <formula>999</formula>
    </cfRule>
  </conditionalFormatting>
  <conditionalFormatting sqref="Y165">
    <cfRule type="cellIs" priority="60" dxfId="4" operator="equal">
      <formula>999</formula>
    </cfRule>
    <cfRule type="cellIs" priority="61" dxfId="3" operator="equal">
      <formula>777</formula>
    </cfRule>
  </conditionalFormatting>
  <conditionalFormatting sqref="Y165">
    <cfRule type="cellIs" priority="59" dxfId="2" operator="equal" stopIfTrue="1">
      <formula>999</formula>
    </cfRule>
  </conditionalFormatting>
  <conditionalFormatting sqref="Y170">
    <cfRule type="cellIs" priority="58" dxfId="3" operator="equal" stopIfTrue="1">
      <formula>777</formula>
    </cfRule>
  </conditionalFormatting>
  <conditionalFormatting sqref="Y170">
    <cfRule type="cellIs" priority="56" dxfId="6" operator="equal">
      <formula>999</formula>
    </cfRule>
    <cfRule type="cellIs" priority="57" dxfId="3" operator="equal">
      <formula>777</formula>
    </cfRule>
  </conditionalFormatting>
  <conditionalFormatting sqref="Y170">
    <cfRule type="cellIs" priority="54" dxfId="1" operator="equal" stopIfTrue="1">
      <formula>777</formula>
    </cfRule>
    <cfRule type="cellIs" priority="55" dxfId="0" operator="equal" stopIfTrue="1">
      <formula>999</formula>
    </cfRule>
  </conditionalFormatting>
  <conditionalFormatting sqref="Y170">
    <cfRule type="cellIs" priority="52" dxfId="4" operator="equal">
      <formula>999</formula>
    </cfRule>
    <cfRule type="cellIs" priority="53" dxfId="3" operator="equal">
      <formula>777</formula>
    </cfRule>
  </conditionalFormatting>
  <conditionalFormatting sqref="Y170">
    <cfRule type="cellIs" priority="51" dxfId="2" operator="equal" stopIfTrue="1">
      <formula>999</formula>
    </cfRule>
  </conditionalFormatting>
  <conditionalFormatting sqref="AH141:AH142 AH144:AH145 AH147:AH151 AH153:AH166">
    <cfRule type="cellIs" priority="50" dxfId="3" operator="equal" stopIfTrue="1">
      <formula>777</formula>
    </cfRule>
  </conditionalFormatting>
  <conditionalFormatting sqref="AH141:AH142 AH144:AH145 AH147:AH151 AH153:AH166">
    <cfRule type="cellIs" priority="48" dxfId="6" operator="equal">
      <formula>999</formula>
    </cfRule>
    <cfRule type="cellIs" priority="49" dxfId="3" operator="equal">
      <formula>777</formula>
    </cfRule>
  </conditionalFormatting>
  <conditionalFormatting sqref="AH141:AI142 AH144:AI145 AH147:AH151 AH153:AH166 AI146:AI166">
    <cfRule type="cellIs" priority="46" dxfId="1" operator="equal" stopIfTrue="1">
      <formula>777</formula>
    </cfRule>
    <cfRule type="cellIs" priority="47" dxfId="0" operator="equal" stopIfTrue="1">
      <formula>999</formula>
    </cfRule>
  </conditionalFormatting>
  <conditionalFormatting sqref="AH141:AH142 AH144:AH145 AH147:AH151 AH153:AH166">
    <cfRule type="cellIs" priority="44" dxfId="4" operator="equal">
      <formula>999</formula>
    </cfRule>
    <cfRule type="cellIs" priority="45" dxfId="3" operator="equal">
      <formula>777</formula>
    </cfRule>
  </conditionalFormatting>
  <conditionalFormatting sqref="AH141:AH142 AH144:AH145 AH147:AH151 AH153:AH166">
    <cfRule type="cellIs" priority="43" dxfId="2" operator="equal" stopIfTrue="1">
      <formula>999</formula>
    </cfRule>
  </conditionalFormatting>
  <conditionalFormatting sqref="AK141:AK166">
    <cfRule type="cellIs" priority="42" dxfId="3" operator="lessThan">
      <formula>4.409999999</formula>
    </cfRule>
  </conditionalFormatting>
  <conditionalFormatting sqref="AH143">
    <cfRule type="cellIs" priority="41" dxfId="3" operator="equal" stopIfTrue="1">
      <formula>777</formula>
    </cfRule>
  </conditionalFormatting>
  <conditionalFormatting sqref="AH143">
    <cfRule type="cellIs" priority="39" dxfId="6" operator="equal">
      <formula>999</formula>
    </cfRule>
    <cfRule type="cellIs" priority="40" dxfId="3" operator="equal">
      <formula>777</formula>
    </cfRule>
  </conditionalFormatting>
  <conditionalFormatting sqref="AH143">
    <cfRule type="cellIs" priority="37" dxfId="1" operator="equal" stopIfTrue="1">
      <formula>777</formula>
    </cfRule>
    <cfRule type="cellIs" priority="38" dxfId="0" operator="equal" stopIfTrue="1">
      <formula>999</formula>
    </cfRule>
  </conditionalFormatting>
  <conditionalFormatting sqref="AH143">
    <cfRule type="cellIs" priority="35" dxfId="4" operator="equal">
      <formula>999</formula>
    </cfRule>
    <cfRule type="cellIs" priority="36" dxfId="3" operator="equal">
      <formula>777</formula>
    </cfRule>
  </conditionalFormatting>
  <conditionalFormatting sqref="AH143">
    <cfRule type="cellIs" priority="34" dxfId="2" operator="equal" stopIfTrue="1">
      <formula>999</formula>
    </cfRule>
  </conditionalFormatting>
  <conditionalFormatting sqref="AH146">
    <cfRule type="cellIs" priority="33" dxfId="3" operator="equal" stopIfTrue="1">
      <formula>777</formula>
    </cfRule>
  </conditionalFormatting>
  <conditionalFormatting sqref="AH146">
    <cfRule type="cellIs" priority="31" dxfId="6" operator="equal">
      <formula>999</formula>
    </cfRule>
    <cfRule type="cellIs" priority="32" dxfId="3" operator="equal">
      <formula>777</formula>
    </cfRule>
  </conditionalFormatting>
  <conditionalFormatting sqref="AH146">
    <cfRule type="cellIs" priority="29" dxfId="1" operator="equal" stopIfTrue="1">
      <formula>777</formula>
    </cfRule>
    <cfRule type="cellIs" priority="30" dxfId="0" operator="equal" stopIfTrue="1">
      <formula>999</formula>
    </cfRule>
  </conditionalFormatting>
  <conditionalFormatting sqref="AH146">
    <cfRule type="cellIs" priority="27" dxfId="4" operator="equal">
      <formula>999</formula>
    </cfRule>
    <cfRule type="cellIs" priority="28" dxfId="3" operator="equal">
      <formula>777</formula>
    </cfRule>
  </conditionalFormatting>
  <conditionalFormatting sqref="AH146">
    <cfRule type="cellIs" priority="26" dxfId="2" operator="equal" stopIfTrue="1">
      <formula>999</formula>
    </cfRule>
  </conditionalFormatting>
  <conditionalFormatting sqref="AH152">
    <cfRule type="cellIs" priority="25" dxfId="3" operator="equal" stopIfTrue="1">
      <formula>777</formula>
    </cfRule>
  </conditionalFormatting>
  <conditionalFormatting sqref="AH152">
    <cfRule type="cellIs" priority="23" dxfId="6" operator="equal">
      <formula>999</formula>
    </cfRule>
    <cfRule type="cellIs" priority="24" dxfId="3" operator="equal">
      <formula>777</formula>
    </cfRule>
  </conditionalFormatting>
  <conditionalFormatting sqref="AH152">
    <cfRule type="cellIs" priority="21" dxfId="1" operator="equal" stopIfTrue="1">
      <formula>777</formula>
    </cfRule>
    <cfRule type="cellIs" priority="22" dxfId="0" operator="equal" stopIfTrue="1">
      <formula>999</formula>
    </cfRule>
  </conditionalFormatting>
  <conditionalFormatting sqref="AH152">
    <cfRule type="cellIs" priority="19" dxfId="4" operator="equal">
      <formula>999</formula>
    </cfRule>
    <cfRule type="cellIs" priority="20" dxfId="3" operator="equal">
      <formula>777</formula>
    </cfRule>
  </conditionalFormatting>
  <conditionalFormatting sqref="AH152">
    <cfRule type="cellIs" priority="18" dxfId="2" operator="equal" stopIfTrue="1">
      <formula>999</formula>
    </cfRule>
  </conditionalFormatting>
  <conditionalFormatting sqref="AQ141:AQ159 AQ161:AQ166">
    <cfRule type="cellIs" priority="17" dxfId="3" operator="equal" stopIfTrue="1">
      <formula>777</formula>
    </cfRule>
  </conditionalFormatting>
  <conditionalFormatting sqref="AQ141:AQ159 AQ161:AQ166">
    <cfRule type="cellIs" priority="15" dxfId="6" operator="equal">
      <formula>999</formula>
    </cfRule>
    <cfRule type="cellIs" priority="16" dxfId="3" operator="equal">
      <formula>777</formula>
    </cfRule>
  </conditionalFormatting>
  <conditionalFormatting sqref="AQ163:AR166 AQ141:AQ159 AQ161:AQ162 AR141:AR162">
    <cfRule type="cellIs" priority="13" dxfId="1" operator="equal" stopIfTrue="1">
      <formula>777</formula>
    </cfRule>
    <cfRule type="cellIs" priority="14" dxfId="0" operator="equal" stopIfTrue="1">
      <formula>999</formula>
    </cfRule>
  </conditionalFormatting>
  <conditionalFormatting sqref="AQ141:AQ159 AQ161:AQ166">
    <cfRule type="cellIs" priority="11" dxfId="4" operator="equal">
      <formula>999</formula>
    </cfRule>
    <cfRule type="cellIs" priority="12" dxfId="3" operator="equal">
      <formula>777</formula>
    </cfRule>
  </conditionalFormatting>
  <conditionalFormatting sqref="AQ141:AQ159 AQ161:AQ166">
    <cfRule type="cellIs" priority="10" dxfId="2" operator="equal" stopIfTrue="1">
      <formula>999</formula>
    </cfRule>
  </conditionalFormatting>
  <conditionalFormatting sqref="AT141:AT166">
    <cfRule type="cellIs" priority="9" dxfId="3" operator="lessThan">
      <formula>4.409999999</formula>
    </cfRule>
  </conditionalFormatting>
  <conditionalFormatting sqref="AQ160">
    <cfRule type="cellIs" priority="8" dxfId="3" operator="equal" stopIfTrue="1">
      <formula>777</formula>
    </cfRule>
  </conditionalFormatting>
  <conditionalFormatting sqref="AQ160">
    <cfRule type="cellIs" priority="6" dxfId="6" operator="equal">
      <formula>999</formula>
    </cfRule>
    <cfRule type="cellIs" priority="7" dxfId="3" operator="equal">
      <formula>777</formula>
    </cfRule>
  </conditionalFormatting>
  <conditionalFormatting sqref="AQ160">
    <cfRule type="cellIs" priority="4" dxfId="4" operator="equal">
      <formula>999</formula>
    </cfRule>
    <cfRule type="cellIs" priority="5" dxfId="3" operator="equal">
      <formula>777</formula>
    </cfRule>
  </conditionalFormatting>
  <conditionalFormatting sqref="AQ160">
    <cfRule type="cellIs" priority="3" dxfId="2" operator="equal" stopIfTrue="1">
      <formula>999</formula>
    </cfRule>
  </conditionalFormatting>
  <conditionalFormatting sqref="AQ160">
    <cfRule type="cellIs" priority="1" dxfId="1" operator="equal" stopIfTrue="1">
      <formula>777</formula>
    </cfRule>
    <cfRule type="cellIs" priority="2" dxfId="0" operator="equal" stopIfTrue="1">
      <formula>999</formula>
    </cfRule>
  </conditionalFormatting>
  <printOptions/>
  <pageMargins left="0.27" right="0.25" top="0.77" bottom="1.55" header="0.36" footer="0.19"/>
  <pageSetup fitToHeight="4" orientation="landscape" scale="58" r:id="rId1"/>
  <headerFooter alignWithMargins="0">
    <oddHeader>&amp;L&amp;D&amp;C&amp;"Comic Sans MS,Bold Italic"&amp;16TML American &amp;20 &amp;KFF00001956 &amp;16&amp;K000000Rosters</oddHeader>
  </headerFooter>
  <rowBreaks count="3" manualBreakCount="3">
    <brk id="45" max="255" man="1"/>
    <brk id="91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Pertierra</dc:creator>
  <cp:keywords/>
  <dc:description/>
  <cp:lastModifiedBy>Landin</cp:lastModifiedBy>
  <dcterms:created xsi:type="dcterms:W3CDTF">2017-05-01T22:58:35Z</dcterms:created>
  <dcterms:modified xsi:type="dcterms:W3CDTF">2017-05-02T18:58:18Z</dcterms:modified>
  <cp:category/>
  <cp:version/>
  <cp:contentType/>
  <cp:contentStatus/>
</cp:coreProperties>
</file>